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Glossaire" sheetId="1" state="visible" r:id="rId2"/>
    <sheet name="granulo_5" sheetId="2" state="visible" r:id="rId3"/>
    <sheet name="granulo_100" sheetId="3" state="visible" r:id="rId4"/>
    <sheet name="Mesures physiques" sheetId="4" state="visible" r:id="rId5"/>
    <sheet name="Carbone et azote" sheetId="5" state="visible" r:id="rId6"/>
    <sheet name="Mesures interfaciales" sheetId="6" state="visible" r:id="rId7"/>
    <sheet name="Composition chimique" sheetId="7" state="visible" r:id="rId8"/>
    <sheet name="Minéralogie" sheetId="8" state="visible" r:id="rId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<sst xmlns="http://schemas.openxmlformats.org/spreadsheetml/2006/main" count="697" uniqueCount="250">
  <si>
    <t xml:space="preserve">Définition</t>
  </si>
  <si>
    <t xml:space="preserve">Remarques</t>
  </si>
  <si>
    <t xml:space="preserve">Ae</t>
  </si>
  <si>
    <t xml:space="preserve">Acidité d'échange déterminée par titration</t>
  </si>
  <si>
    <r>
      <rPr>
        <sz val="12"/>
        <color rgb="FF000000"/>
        <rFont val="Calibri"/>
        <family val="2"/>
        <charset val="1"/>
      </rPr>
      <t xml:space="preserve">Cations Al</t>
    </r>
    <r>
      <rPr>
        <vertAlign val="superscript"/>
        <sz val="10"/>
        <rFont val="Calibri"/>
        <family val="2"/>
        <charset val="128"/>
      </rPr>
      <t xml:space="preserve">3+</t>
    </r>
    <r>
      <rPr>
        <sz val="12"/>
        <color rgb="FF000000"/>
        <rFont val="Calibri"/>
        <family val="2"/>
        <charset val="1"/>
      </rPr>
      <t xml:space="preserve"> et H</t>
    </r>
    <r>
      <rPr>
        <vertAlign val="superscript"/>
        <sz val="10"/>
        <rFont val="Calibri"/>
        <family val="2"/>
        <charset val="128"/>
      </rPr>
      <t xml:space="preserve">+</t>
    </r>
    <r>
      <rPr>
        <sz val="12"/>
        <color rgb="FF000000"/>
        <rFont val="Calibri"/>
        <family val="2"/>
        <charset val="1"/>
      </rPr>
      <t xml:space="preserve"> présents sur le complexe d’échange. Ces cations sont mis en solution à l’aide d’une solution électrolyte non tamponnée, comme le KCl, puis dosée par titrimétrie.</t>
    </r>
  </si>
  <si>
    <t xml:space="preserve">AmOx</t>
  </si>
  <si>
    <t xml:space="preserve">Extraction par oxalate d'ammonium
</t>
  </si>
  <si>
    <t xml:space="preserve">Extraction permettant de doser une bonne partie du fer dit « libre », c’est-à-dire le fer non-intégré au réseau cristallin des silicates. Elle est basée sur la méthode TAMM (1922).</t>
  </si>
  <si>
    <t xml:space="preserve">Bulk</t>
  </si>
  <si>
    <r>
      <rPr>
        <sz val="12"/>
        <color rgb="FF000000"/>
        <rFont val="Calibri"/>
        <family val="2"/>
        <charset val="1"/>
      </rPr>
      <t xml:space="preserve">Densité du sol en g/cm</t>
    </r>
    <r>
      <rPr>
        <vertAlign val="superscript"/>
        <sz val="10"/>
        <rFont val="Calibri"/>
        <family val="2"/>
        <charset val="128"/>
      </rPr>
      <t xml:space="preserve">3</t>
    </r>
  </si>
  <si>
    <t xml:space="preserve">Densité mesurée avec 3 cylindres pédologiques, volume des cylindres divisés par le poids des échantillons  </t>
  </si>
  <si>
    <t xml:space="preserve">Terre fine</t>
  </si>
  <si>
    <r>
      <rPr>
        <sz val="12"/>
        <color rgb="FF000000"/>
        <rFont val="Calibri"/>
        <family val="2"/>
        <charset val="1"/>
      </rPr>
      <t xml:space="preserve">Densité de la terre fine en g/cm</t>
    </r>
    <r>
      <rPr>
        <vertAlign val="superscript"/>
        <sz val="10"/>
        <rFont val="Calibri"/>
        <family val="2"/>
        <charset val="128"/>
      </rPr>
      <t xml:space="preserve">3</t>
    </r>
  </si>
  <si>
    <t xml:space="preserve">Densité du sol moins la densité des éléments grossiers
Densité des éléments grossiers : mesure par déplacement volumétrique des éléments grossiers récupéré lors du tamisage des échantillons. </t>
  </si>
  <si>
    <t xml:space="preserve">C total</t>
  </si>
  <si>
    <t xml:space="preserve">Carbone total</t>
  </si>
  <si>
    <t xml:space="preserve">Carbone organique + carbone contenu dans les carbonates (si présents).</t>
  </si>
  <si>
    <t xml:space="preserve">C calcaire total</t>
  </si>
  <si>
    <t xml:space="preserve">Carbone contenu dans les carbonates</t>
  </si>
  <si>
    <t xml:space="preserve">Pourcentage de carbonate multiplié par 0.12, le pourcentage de masse atomique du carbone </t>
  </si>
  <si>
    <t xml:space="preserve">Corg</t>
  </si>
  <si>
    <t xml:space="preserve">Carbone organique, estimé à 58% de la teneur en matière organique
</t>
  </si>
  <si>
    <r>
      <rPr>
        <sz val="12"/>
        <color rgb="FF000000"/>
        <rFont val="Calibri"/>
        <family val="2"/>
        <charset val="1"/>
      </rPr>
      <t xml:space="preserve">Selon Stockmann et al. 2013, on estime que la matière organique du sol contient 58 % de carbone organique. Et selon Baize, 2000, on estime qu'il y a un facteur de 1.72 entre la MO et le Corg.
</t>
    </r>
    <r>
      <rPr>
        <sz val="10"/>
        <rFont val="Calibri"/>
        <family val="2"/>
        <charset val="128"/>
      </rPr>
      <t xml:space="preserve">Donc </t>
    </r>
    <r>
      <rPr>
        <sz val="10"/>
        <rFont val="Cambria Math"/>
        <family val="2"/>
        <charset val="128"/>
      </rPr>
      <t xml:space="preserve">𝐶𝑜𝑟𝑔</t>
    </r>
    <r>
      <rPr>
        <sz val="10"/>
        <rFont val="Calibri"/>
        <family val="2"/>
        <charset val="128"/>
      </rPr>
      <t xml:space="preserve"> = </t>
    </r>
    <r>
      <rPr>
        <sz val="10"/>
        <rFont val="Cambria Math"/>
        <family val="2"/>
        <charset val="128"/>
      </rPr>
      <t xml:space="preserve">𝑀𝑂</t>
    </r>
    <r>
      <rPr>
        <sz val="10"/>
        <rFont val="Calibri"/>
        <family val="2"/>
        <charset val="128"/>
      </rPr>
      <t xml:space="preserve"> (%)/1.72 ou </t>
    </r>
    <r>
      <rPr>
        <sz val="10"/>
        <rFont val="Cambria Math"/>
        <family val="2"/>
        <charset val="128"/>
      </rPr>
      <t xml:space="preserve">𝐶𝑜𝑟𝑔</t>
    </r>
    <r>
      <rPr>
        <sz val="10"/>
        <rFont val="Calibri"/>
        <family val="2"/>
        <charset val="128"/>
      </rPr>
      <t xml:space="preserve"> = </t>
    </r>
    <r>
      <rPr>
        <sz val="10"/>
        <rFont val="Cambria Math"/>
        <family val="2"/>
        <charset val="128"/>
      </rPr>
      <t xml:space="preserve">𝑀𝑂</t>
    </r>
    <r>
      <rPr>
        <sz val="10"/>
        <rFont val="Calibri"/>
        <family val="2"/>
        <charset val="128"/>
      </rPr>
      <t xml:space="preserve"> (%) ∙ 0.58</t>
    </r>
  </si>
  <si>
    <t xml:space="preserve">N</t>
  </si>
  <si>
    <t xml:space="preserve">Azote total</t>
  </si>
  <si>
    <t xml:space="preserve">Egal à l’azote organique, les sources minérales d'azote étant négligeables.</t>
  </si>
  <si>
    <t xml:space="preserve">C/N</t>
  </si>
  <si>
    <t xml:space="preserve">Rapport Carbone organique/Azote</t>
  </si>
  <si>
    <t xml:space="preserve">Rapport carbone / azote de la matière organique.</t>
  </si>
  <si>
    <t xml:space="preserve">Calcaire actif</t>
  </si>
  <si>
    <t xml:space="preserve">Méthode Drouineau-Galet (oxalate d'ammonium)
</t>
  </si>
  <si>
    <t xml:space="preserve">Mesure de la teneur en calcaire facile à dissoudre, donc réactif sur des temps courts dans les sols. Combinaison (insoluble) oxalate + calcium du calcaire du sol facile à dissoudre, puis dosage de l’excès d’oxalate =&gt; dosage différentiel du calcaire actif.</t>
  </si>
  <si>
    <t xml:space="preserve">Calcaire total</t>
  </si>
  <si>
    <t xml:space="preserve">Mesure du calcaire total (actif et inactif) - méthode par titration.
</t>
  </si>
  <si>
    <t xml:space="preserve">Titration à l'acide sulfurique (H2SO4). Ce protocole a été tiré de M. Nadim (2009), « Méthodes et interprétations d’analyses des sols », puis modifié par D. Singer (2011) suite à un travail de méthodologie.</t>
  </si>
  <si>
    <t xml:space="preserve">CBD</t>
  </si>
  <si>
    <t xml:space="preserve">Extraction par citrate bicarbonate dithionite
</t>
  </si>
  <si>
    <t xml:space="preserve">Extraction permettant de doser tout le fer dit « libre ». Elle inclut le fer complexé humique ainsi que le fer des oxydes bien cristallisés qui eux ne sont pas extrait par l’oxalate d’ammonium (AmOx). Elle est basée sur la méthode Mehra-Jackson (1960).</t>
  </si>
  <si>
    <t xml:space="preserve">CEC
</t>
  </si>
  <si>
    <t xml:space="preserve">Capacité d'échange cationique (en centimoles de charge par kg de sol)
</t>
  </si>
  <si>
    <t xml:space="preserve">Quantité totale de cations retenus sur le complexe adsorbant (l’adsorption, et non absorption, correspondent à une liaison chimique de surface et non à une réaction chimique). La CEC est toujours mesurée à un pH donné. En effet selon le pH la CEC change. La valeur de la CEC est donnée en cmol+/kg.</t>
  </si>
  <si>
    <t xml:space="preserve">cmol+/kg</t>
  </si>
  <si>
    <t xml:space="preserve">Centimoles de charge positive par kilogramme
</t>
  </si>
  <si>
    <t xml:space="preserve">FeOx</t>
  </si>
  <si>
    <t xml:space="preserve">Fer des oxydes de fer bien cristallisés
</t>
  </si>
  <si>
    <t xml:space="preserve">Estimation des oxydes de fer bien cristallisés par différenciation entre AmOx et CBD, ainsi qu'estimation du type et de la quantité d'oxyde présent dans l'échantillon. Calcul basé sur Parfitt &amp; Childs (1988) &amp; Childs et al. (1991)</t>
  </si>
  <si>
    <t xml:space="preserve">HE frais-105</t>
  </si>
  <si>
    <t xml:space="preserve">Humidité environnementale de l'échantillon (frais)</t>
  </si>
  <si>
    <r>
      <rPr>
        <sz val="12"/>
        <color rgb="FF000000"/>
        <rFont val="Calibri"/>
        <family val="2"/>
        <charset val="1"/>
      </rPr>
      <t xml:space="preserve">Humidité </t>
    </r>
    <r>
      <rPr>
        <b val="true"/>
        <sz val="10"/>
        <rFont val="Calibri"/>
        <family val="2"/>
        <charset val="128"/>
      </rPr>
      <t xml:space="preserve">environnementale </t>
    </r>
    <r>
      <rPr>
        <sz val="12"/>
        <color rgb="FF000000"/>
        <rFont val="Calibri"/>
        <family val="2"/>
        <charset val="1"/>
      </rPr>
      <t xml:space="preserve">(teneur en eau), estimée par la perte de masse entre l'échantillon frais et séché à 105°C</t>
    </r>
  </si>
  <si>
    <t xml:space="preserve">HR 45-105</t>
  </si>
  <si>
    <t xml:space="preserve">Humidité résiduelle de l'échantillon (séché à 45°C)
</t>
  </si>
  <si>
    <r>
      <rPr>
        <sz val="12"/>
        <color rgb="FF000000"/>
        <rFont val="Calibri"/>
        <family val="2"/>
        <charset val="1"/>
      </rPr>
      <t xml:space="preserve">Humidité </t>
    </r>
    <r>
      <rPr>
        <b val="true"/>
        <sz val="10"/>
        <rFont val="Calibri"/>
        <family val="2"/>
        <charset val="128"/>
      </rPr>
      <t xml:space="preserve">résiduelle</t>
    </r>
    <r>
      <rPr>
        <sz val="12"/>
        <color rgb="FF000000"/>
        <rFont val="Calibri"/>
        <family val="2"/>
        <charset val="1"/>
      </rPr>
      <t xml:space="preserve">, estimée par la perte de masse entre l'échantillon séché à 45 et 105°C</t>
    </r>
  </si>
  <si>
    <t xml:space="preserve">MO</t>
  </si>
  <si>
    <t xml:space="preserve">Matière organique, estimée par la PAF
</t>
  </si>
  <si>
    <t xml:space="preserve">PAF est la quantité de matériel perdu à 450°C (proportionnel à la quantité de matière organique) à partir d’un sol séché à 105°C. Un facteur de correction de 2.04 a été appliqué pour tenir compte de l'eau de constitution étant donné que la PAF est inférieure à 60%, c'est-à-dire que les sols sont essentiellement minéraux (voir Howard, 1965)</t>
  </si>
  <si>
    <t xml:space="preserve">P bio</t>
  </si>
  <si>
    <t xml:space="preserve">Phosphore biodisponible</t>
  </si>
  <si>
    <t xml:space="preserve">Méthode Olsen, extraction au bicarbonate de sodium
</t>
  </si>
  <si>
    <t xml:space="preserve">PAF-105-450</t>
  </si>
  <si>
    <t xml:space="preserve">Perte au feu </t>
  </si>
  <si>
    <t xml:space="preserve">Différence de poids de l'échantillon entre 105°C et 450°C, proportionnel à la quantité de matière organique.
</t>
  </si>
  <si>
    <t xml:space="preserve">pH CaCl2</t>
  </si>
  <si>
    <t xml:space="preserve">Potentiel hydrogène mesuré dans une solution de chlorure de calcium</t>
  </si>
  <si>
    <t xml:space="preserve">Concentration = 0.01M
</t>
  </si>
  <si>
    <t xml:space="preserve">pH KCl</t>
  </si>
  <si>
    <t xml:space="preserve">Potentiel hydrogène mesuré dans une solution de chlorure de potassium</t>
  </si>
  <si>
    <t xml:space="preserve">Concentration = 1M
</t>
  </si>
  <si>
    <t xml:space="preserve">XRF</t>
  </si>
  <si>
    <t xml:space="preserve">Fluorescence aux rayons-X 
</t>
  </si>
  <si>
    <t xml:space="preserve">Mesure des éléments totaux</t>
  </si>
  <si>
    <t xml:space="preserve">XRD</t>
  </si>
  <si>
    <t xml:space="preserve">Diffraction aux rayons-X 
</t>
  </si>
  <si>
    <t xml:space="preserve">Minéralogie, semi-quantitatif</t>
  </si>
  <si>
    <t xml:space="preserve">Indosés</t>
  </si>
  <si>
    <t xml:space="preserve">Résidu du signal de l'analyse XRD, non attribué à une classe de minéraux
</t>
  </si>
  <si>
    <t xml:space="preserve">Les indosés contiennent les composantes mal cristallisées (nano-minéraux, verres, matière organique, etc.) et les minéraux en solution solide pour lesquels il n'y a pas de standard correspondant.</t>
  </si>
  <si>
    <t xml:space="preserve">granulo_100</t>
  </si>
  <si>
    <t xml:space="preserve">Répartition granulométrique en % en 100 classes de taille</t>
  </si>
  <si>
    <t xml:space="preserve">granulo_5</t>
  </si>
  <si>
    <t xml:space="preserve">Répartition granulométrique en % en 5 classes de taille</t>
  </si>
  <si>
    <t xml:space="preserve">RP</t>
  </si>
  <si>
    <t xml:space="preserve">Référentiel Pédologique</t>
  </si>
  <si>
    <t xml:space="preserve">2008, Denis Baize &amp; Michel-Claude Girard, coordinateurs</t>
  </si>
  <si>
    <t xml:space="preserve">Classification</t>
  </si>
  <si>
    <t xml:space="preserve">Echantillons</t>
  </si>
  <si>
    <t xml:space="preserve">Horizons</t>
  </si>
  <si>
    <t xml:space="preserve">Profondeur</t>
  </si>
  <si>
    <t xml:space="preserve">Pourcentage (%) de particules minérales par taille</t>
  </si>
  <si>
    <t xml:space="preserve">Selon RP</t>
  </si>
  <si>
    <t xml:space="preserve">sol.horizon</t>
  </si>
  <si>
    <t xml:space="preserve">selon RP</t>
  </si>
  <si>
    <t xml:space="preserve">cm</t>
  </si>
  <si>
    <t xml:space="preserve">0.01-2um</t>
  </si>
  <si>
    <t xml:space="preserve">2-20um</t>
  </si>
  <si>
    <t xml:space="preserve">20-50um</t>
  </si>
  <si>
    <t xml:space="preserve">50-200um</t>
  </si>
  <si>
    <t xml:space="preserve">200-2000um</t>
  </si>
  <si>
    <t xml:space="preserve">FLUVIOSOL TYPIQUE multifluvique rédoxique</t>
  </si>
  <si>
    <t xml:space="preserve">A</t>
  </si>
  <si>
    <t xml:space="preserve">0-11</t>
  </si>
  <si>
    <t xml:space="preserve">Jp</t>
  </si>
  <si>
    <t xml:space="preserve">11-21</t>
  </si>
  <si>
    <t xml:space="preserve">Mca</t>
  </si>
  <si>
    <t xml:space="preserve">21-30</t>
  </si>
  <si>
    <t xml:space="preserve">II Jp1</t>
  </si>
  <si>
    <t xml:space="preserve">30-35</t>
  </si>
  <si>
    <t xml:space="preserve">II Jp2</t>
  </si>
  <si>
    <t xml:space="preserve">35-80</t>
  </si>
  <si>
    <t xml:space="preserve">II Mca</t>
  </si>
  <si>
    <t xml:space="preserve">80-91</t>
  </si>
  <si>
    <t xml:space="preserve">II Mca/g</t>
  </si>
  <si>
    <t xml:space="preserve">91-104</t>
  </si>
  <si>
    <t xml:space="preserve">BRUNISOL DYSTRIQUE oligosaturé sur PALEOFERSIALSOL</t>
  </si>
  <si>
    <t xml:space="preserve">0-7</t>
  </si>
  <si>
    <t xml:space="preserve">A-S</t>
  </si>
  <si>
    <t xml:space="preserve">7-22</t>
  </si>
  <si>
    <t xml:space="preserve">S1</t>
  </si>
  <si>
    <t xml:space="preserve">22-74</t>
  </si>
  <si>
    <t xml:space="preserve">S2</t>
  </si>
  <si>
    <t xml:space="preserve">74-100</t>
  </si>
  <si>
    <t xml:space="preserve">π-II FS</t>
  </si>
  <si>
    <t xml:space="preserve">&gt;100</t>
  </si>
  <si>
    <t xml:space="preserve">CALCISOL rédoxique anthropisé</t>
  </si>
  <si>
    <t xml:space="preserve">0-5</t>
  </si>
  <si>
    <t xml:space="preserve">A-Sci [Ztc]</t>
  </si>
  <si>
    <t xml:space="preserve">5-17</t>
  </si>
  <si>
    <t xml:space="preserve">Sci [Ztc]</t>
  </si>
  <si>
    <t xml:space="preserve">17-41</t>
  </si>
  <si>
    <t xml:space="preserve">Scig [Ztc]</t>
  </si>
  <si>
    <t xml:space="preserve">41-75</t>
  </si>
  <si>
    <t xml:space="preserve">gca</t>
  </si>
  <si>
    <t xml:space="preserve">&gt;75</t>
  </si>
  <si>
    <t xml:space="preserve">BRUNISOL DYSTRIQUE mésosaturé</t>
  </si>
  <si>
    <t xml:space="preserve">7-21</t>
  </si>
  <si>
    <t xml:space="preserve">21-34</t>
  </si>
  <si>
    <t xml:space="preserve">34-54</t>
  </si>
  <si>
    <t xml:space="preserve">II C</t>
  </si>
  <si>
    <t xml:space="preserve">54-64</t>
  </si>
  <si>
    <t xml:space="preserve">III C</t>
  </si>
  <si>
    <t xml:space="preserve">&gt;64</t>
  </si>
  <si>
    <t xml:space="preserve">ANTHROPOSOL ARTIFICIEL rédoxique sur FLUVIOSOL JUVÉNILE</t>
  </si>
  <si>
    <t xml:space="preserve">Aca</t>
  </si>
  <si>
    <t xml:space="preserve">0-10</t>
  </si>
  <si>
    <t xml:space="preserve">Ztrg1</t>
  </si>
  <si>
    <t xml:space="preserve">10-22</t>
  </si>
  <si>
    <t xml:space="preserve">Ztrg2</t>
  </si>
  <si>
    <t xml:space="preserve">22-45</t>
  </si>
  <si>
    <t xml:space="preserve">Ztrg3</t>
  </si>
  <si>
    <t xml:space="preserve">45-68</t>
  </si>
  <si>
    <t xml:space="preserve">II Jph1</t>
  </si>
  <si>
    <t xml:space="preserve">68-90</t>
  </si>
  <si>
    <t xml:space="preserve">II Jph2</t>
  </si>
  <si>
    <t xml:space="preserve">&gt;90</t>
  </si>
  <si>
    <t xml:space="preserve">BRUNISOL EUTRIQUE saturé luvique sur dépôt fluvio-glaciaire</t>
  </si>
  <si>
    <t xml:space="preserve">6.1</t>
  </si>
  <si>
    <t xml:space="preserve">6.2</t>
  </si>
  <si>
    <t xml:space="preserve">6.3</t>
  </si>
  <si>
    <t xml:space="preserve">22-40</t>
  </si>
  <si>
    <t xml:space="preserve">6.4</t>
  </si>
  <si>
    <t xml:space="preserve">40-67</t>
  </si>
  <si>
    <t xml:space="preserve">6.5</t>
  </si>
  <si>
    <t xml:space="preserve">S-Mca</t>
  </si>
  <si>
    <t xml:space="preserve">67-70</t>
  </si>
  <si>
    <t xml:space="preserve">6.6</t>
  </si>
  <si>
    <t xml:space="preserve">70-110</t>
  </si>
  <si>
    <t xml:space="preserve">ANTHROPOSOL RECONSTITUÉ à matérieaux technologiques</t>
  </si>
  <si>
    <t xml:space="preserve">7.1</t>
  </si>
  <si>
    <t xml:space="preserve">7.2</t>
  </si>
  <si>
    <t xml:space="preserve">S</t>
  </si>
  <si>
    <t xml:space="preserve">10-33</t>
  </si>
  <si>
    <t xml:space="preserve">7.3</t>
  </si>
  <si>
    <t xml:space="preserve">S-Ztc</t>
  </si>
  <si>
    <t xml:space="preserve">33-41</t>
  </si>
  <si>
    <t xml:space="preserve">7.4</t>
  </si>
  <si>
    <t xml:space="preserve">Ztc</t>
  </si>
  <si>
    <t xml:space="preserve">41-70</t>
  </si>
  <si>
    <t xml:space="preserve">Echantillon</t>
  </si>
  <si>
    <t xml:space="preserve">Horizon</t>
  </si>
  <si>
    <t xml:space="preserve">Granulométrie</t>
  </si>
  <si>
    <t xml:space="preserve">Densité apparente</t>
  </si>
  <si>
    <t xml:space="preserve">%</t>
  </si>
  <si>
    <r>
      <rPr>
        <b val="true"/>
        <sz val="10"/>
        <color rgb="FF000000"/>
        <rFont val="Calibri"/>
        <family val="2"/>
        <charset val="1"/>
      </rPr>
      <t xml:space="preserve">g/cm</t>
    </r>
    <r>
      <rPr>
        <b val="true"/>
        <vertAlign val="superscript"/>
        <sz val="10"/>
        <color rgb="FF000000"/>
        <rFont val="Calibri (Corps)"/>
        <family val="0"/>
        <charset val="1"/>
      </rPr>
      <t xml:space="preserve">3</t>
    </r>
  </si>
  <si>
    <t xml:space="preserve">1.1</t>
  </si>
  <si>
    <t xml:space="preserve">1.2</t>
  </si>
  <si>
    <t xml:space="preserve">1.3</t>
  </si>
  <si>
    <t xml:space="preserve">1.4</t>
  </si>
  <si>
    <t xml:space="preserve">1.5</t>
  </si>
  <si>
    <t xml:space="preserve">1.6</t>
  </si>
  <si>
    <t xml:space="preserve">1.7</t>
  </si>
  <si>
    <t xml:space="preserve">2.1</t>
  </si>
  <si>
    <t xml:space="preserve">2.2</t>
  </si>
  <si>
    <t xml:space="preserve">2.3</t>
  </si>
  <si>
    <t xml:space="preserve">2.4</t>
  </si>
  <si>
    <t xml:space="preserve">2.5</t>
  </si>
  <si>
    <t xml:space="preserve">3.0</t>
  </si>
  <si>
    <t xml:space="preserve">3.1</t>
  </si>
  <si>
    <t xml:space="preserve">3.2</t>
  </si>
  <si>
    <t xml:space="preserve">3.3</t>
  </si>
  <si>
    <t xml:space="preserve">3.4</t>
  </si>
  <si>
    <t xml:space="preserve">4.1</t>
  </si>
  <si>
    <t xml:space="preserve">4.2</t>
  </si>
  <si>
    <t xml:space="preserve">4.3</t>
  </si>
  <si>
    <t xml:space="preserve">4.4</t>
  </si>
  <si>
    <t xml:space="preserve">4.5</t>
  </si>
  <si>
    <t xml:space="preserve">4.6</t>
  </si>
  <si>
    <t xml:space="preserve">5.1</t>
  </si>
  <si>
    <t xml:space="preserve">5.2</t>
  </si>
  <si>
    <t xml:space="preserve">5.3</t>
  </si>
  <si>
    <t xml:space="preserve">5.4</t>
  </si>
  <si>
    <t xml:space="preserve">5.5</t>
  </si>
  <si>
    <t xml:space="preserve">5.6</t>
  </si>
  <si>
    <t xml:space="preserve">S-II Mca</t>
  </si>
  <si>
    <t xml:space="preserve">ANTHROPOSOL RECONSTITUÉ à matérieau technologique</t>
  </si>
  <si>
    <t xml:space="preserve">Altp</t>
  </si>
  <si>
    <t xml:space="preserve">Ltp</t>
  </si>
  <si>
    <t xml:space="preserve">Ltp-II Z</t>
  </si>
  <si>
    <t xml:space="preserve">II Z</t>
  </si>
  <si>
    <t xml:space="preserve">M.O.</t>
  </si>
  <si>
    <t xml:space="preserve">C Calcaire total</t>
  </si>
  <si>
    <t xml:space="preserve">-</t>
  </si>
  <si>
    <t xml:space="preserve">n.d</t>
  </si>
  <si>
    <r>
      <rPr>
        <b val="true"/>
        <sz val="12"/>
        <color rgb="FF000000"/>
        <rFont val="Calibri"/>
        <family val="2"/>
        <charset val="1"/>
      </rPr>
      <t xml:space="preserve">pH CaCl</t>
    </r>
    <r>
      <rPr>
        <b val="true"/>
        <vertAlign val="subscript"/>
        <sz val="12"/>
        <color rgb="FF000000"/>
        <rFont val="Calibri (Corps)"/>
        <family val="0"/>
        <charset val="1"/>
      </rPr>
      <t xml:space="preserve">2</t>
    </r>
  </si>
  <si>
    <t xml:space="preserve">CEC</t>
  </si>
  <si>
    <r>
      <rPr>
        <b val="true"/>
        <sz val="12"/>
        <color rgb="FF000000"/>
        <rFont val="Calibri"/>
        <family val="2"/>
        <charset val="1"/>
      </rPr>
      <t xml:space="preserve">Ca</t>
    </r>
    <r>
      <rPr>
        <b val="true"/>
        <vertAlign val="superscript"/>
        <sz val="12"/>
        <color rgb="FF000000"/>
        <rFont val="Calibri (Corps)"/>
        <family val="0"/>
        <charset val="1"/>
      </rPr>
      <t xml:space="preserve">2+</t>
    </r>
  </si>
  <si>
    <r>
      <rPr>
        <b val="true"/>
        <sz val="12"/>
        <color rgb="FF000000"/>
        <rFont val="Calibri"/>
        <family val="2"/>
        <charset val="1"/>
      </rPr>
      <t xml:space="preserve">Mg</t>
    </r>
    <r>
      <rPr>
        <b val="true"/>
        <vertAlign val="superscript"/>
        <sz val="12"/>
        <color rgb="FF000000"/>
        <rFont val="Calibri (Corps)"/>
        <family val="0"/>
        <charset val="1"/>
      </rPr>
      <t xml:space="preserve">2+</t>
    </r>
  </si>
  <si>
    <r>
      <rPr>
        <b val="true"/>
        <sz val="12"/>
        <color rgb="FF000000"/>
        <rFont val="Calibri"/>
        <family val="2"/>
        <charset val="1"/>
      </rPr>
      <t xml:space="preserve">K</t>
    </r>
    <r>
      <rPr>
        <b val="true"/>
        <vertAlign val="superscript"/>
        <sz val="12"/>
        <color rgb="FF000000"/>
        <rFont val="Calibri (Corps)"/>
        <family val="0"/>
        <charset val="1"/>
      </rPr>
      <t xml:space="preserve">+</t>
    </r>
  </si>
  <si>
    <r>
      <rPr>
        <b val="true"/>
        <sz val="12"/>
        <color rgb="FF000000"/>
        <rFont val="Calibri"/>
        <family val="2"/>
        <charset val="1"/>
      </rPr>
      <t xml:space="preserve">Na</t>
    </r>
    <r>
      <rPr>
        <b val="true"/>
        <vertAlign val="superscript"/>
        <sz val="12"/>
        <color rgb="FF000000"/>
        <rFont val="Calibri (Corps)"/>
        <family val="0"/>
        <charset val="1"/>
      </rPr>
      <t xml:space="preserve">+</t>
    </r>
  </si>
  <si>
    <r>
      <rPr>
        <b val="true"/>
        <sz val="12"/>
        <color rgb="FF000000"/>
        <rFont val="Calibri"/>
        <family val="2"/>
        <charset val="1"/>
      </rPr>
      <t xml:space="preserve">Al</t>
    </r>
    <r>
      <rPr>
        <b val="true"/>
        <vertAlign val="superscript"/>
        <sz val="12"/>
        <color rgb="FF000000"/>
        <rFont val="Calibri (Corps)"/>
        <family val="0"/>
        <charset val="1"/>
      </rPr>
      <t xml:space="preserve">3+</t>
    </r>
  </si>
  <si>
    <t xml:space="preserve">mg/g</t>
  </si>
  <si>
    <t xml:space="preserve">Notes : Fosses 2,6,7 : Ae copiée de Al3+ pour garder la cohérence, valeurs réelles =~ 0 ; marge d’erreur des mesures </t>
  </si>
  <si>
    <t xml:space="preserve">Bulk XRF</t>
  </si>
  <si>
    <t xml:space="preserve">Si</t>
  </si>
  <si>
    <t xml:space="preserve">Ti</t>
  </si>
  <si>
    <t xml:space="preserve">Al</t>
  </si>
  <si>
    <t xml:space="preserve">Fe</t>
  </si>
  <si>
    <t xml:space="preserve">Mn</t>
  </si>
  <si>
    <t xml:space="preserve">Mg</t>
  </si>
  <si>
    <t xml:space="preserve">Ca</t>
  </si>
  <si>
    <t xml:space="preserve">Na</t>
  </si>
  <si>
    <t xml:space="preserve">K</t>
  </si>
  <si>
    <t xml:space="preserve">P</t>
  </si>
  <si>
    <t xml:space="preserve">Phyllo-silicates</t>
  </si>
  <si>
    <t xml:space="preserve">Quartz</t>
  </si>
  <si>
    <t xml:space="preserve">Fsp-K</t>
  </si>
  <si>
    <t xml:space="preserve">Plg-Na</t>
  </si>
  <si>
    <t xml:space="preserve">Calcite</t>
  </si>
  <si>
    <t xml:space="preserve">Dolo-mite</t>
  </si>
  <si>
    <t xml:space="preserve">Indo-sés</t>
  </si>
  <si>
    <t xml:space="preserve">g/kg</t>
  </si>
  <si>
    <t xml:space="preserve">n.d.</t>
  </si>
</sst>
</file>

<file path=xl/styles.xml><?xml version="1.0" encoding="utf-8"?>
<styleSheet xmlns="http://schemas.openxmlformats.org/spreadsheetml/2006/main">
  <numFmts count="7">
    <numFmt numFmtId="164" formatCode="General"/>
    <numFmt numFmtId="165" formatCode="@"/>
    <numFmt numFmtId="166" formatCode="0.00"/>
    <numFmt numFmtId="167" formatCode="0.0"/>
    <numFmt numFmtId="168" formatCode="0.000"/>
    <numFmt numFmtId="169" formatCode="#,##0.00"/>
    <numFmt numFmtId="170" formatCode="_-* #,##0.00\ _C_H_F_-;\-* #,##0.00\ _C_H_F_-;_-* \-??\ _C_H_F_-;_-@_-"/>
  </numFmts>
  <fonts count="19">
    <font>
      <sz val="12"/>
      <color rgb="FF000000"/>
      <name val="Calibri"/>
      <family val="2"/>
      <charset val="1"/>
    </font>
    <font>
      <sz val="10"/>
      <name val="Arial"/>
      <family val="0"/>
    </font>
    <font>
      <sz val="10"/>
      <name val="Arial"/>
      <family val="0"/>
    </font>
    <font>
      <sz val="10"/>
      <name val="Arial"/>
      <family val="0"/>
    </font>
    <font>
      <b val="true"/>
      <sz val="12"/>
      <color rgb="FF000000"/>
      <name val="Calibri"/>
      <family val="2"/>
      <charset val="1"/>
    </font>
    <font>
      <vertAlign val="superscript"/>
      <sz val="10"/>
      <name val="Calibri"/>
      <family val="2"/>
      <charset val="128"/>
    </font>
    <font>
      <sz val="10"/>
      <name val="Calibri"/>
      <family val="2"/>
      <charset val="128"/>
    </font>
    <font>
      <sz val="10"/>
      <name val="Cambria Math"/>
      <family val="2"/>
      <charset val="128"/>
    </font>
    <font>
      <b val="true"/>
      <sz val="10"/>
      <name val="Calibri"/>
      <family val="2"/>
      <charset val="128"/>
    </font>
    <font>
      <b val="true"/>
      <sz val="10"/>
      <color rgb="FF000000"/>
      <name val="Calibri"/>
      <family val="2"/>
      <charset val="1"/>
    </font>
    <font>
      <sz val="10"/>
      <color rgb="FF000000"/>
      <name val="Calibri"/>
      <family val="2"/>
      <charset val="1"/>
    </font>
    <font>
      <b val="true"/>
      <vertAlign val="superscript"/>
      <sz val="10"/>
      <color rgb="FF000000"/>
      <name val="Calibri (Corps)"/>
      <family val="0"/>
      <charset val="1"/>
    </font>
    <font>
      <sz val="10.5"/>
      <color rgb="FF000000"/>
      <name val="Calibri"/>
      <family val="2"/>
      <charset val="1"/>
    </font>
    <font>
      <sz val="12"/>
      <name val="Calibri"/>
      <family val="2"/>
      <charset val="1"/>
    </font>
    <font>
      <b val="true"/>
      <vertAlign val="subscript"/>
      <sz val="12"/>
      <color rgb="FF000000"/>
      <name val="Calibri (Corps)"/>
      <family val="0"/>
      <charset val="1"/>
    </font>
    <font>
      <b val="true"/>
      <vertAlign val="superscript"/>
      <sz val="12"/>
      <color rgb="FF000000"/>
      <name val="Calibri (Corps)"/>
      <family val="0"/>
      <charset val="1"/>
    </font>
    <font>
      <b val="true"/>
      <sz val="12"/>
      <name val="Calibri"/>
      <family val="2"/>
      <charset val="1"/>
    </font>
    <font>
      <sz val="11"/>
      <color rgb="FF9C0006"/>
      <name val="Calibri"/>
      <family val="2"/>
      <charset val="1"/>
    </font>
    <font>
      <sz val="11"/>
      <name val="Calibri"/>
      <family val="2"/>
      <charset val="1"/>
    </font>
  </fonts>
  <fills count="5">
    <fill>
      <patternFill patternType="none"/>
    </fill>
    <fill>
      <patternFill patternType="gray125"/>
    </fill>
    <fill>
      <patternFill patternType="solid">
        <fgColor rgb="FFFFFFCC"/>
        <bgColor rgb="FFFFFFFF"/>
      </patternFill>
    </fill>
    <fill>
      <patternFill patternType="solid">
        <fgColor rgb="FFFFC7CE"/>
        <bgColor rgb="FFCCCCFF"/>
      </patternFill>
    </fill>
    <fill>
      <patternFill patternType="solid">
        <fgColor rgb="FFFFFFFF"/>
        <bgColor rgb="FFFFFFCC"/>
      </patternFill>
    </fill>
  </fills>
  <borders count="18">
    <border diagonalUp="false" diagonalDown="false">
      <left/>
      <right/>
      <top/>
      <bottom/>
      <diagonal/>
    </border>
    <border diagonalUp="false" diagonalDown="false">
      <left style="thin">
        <color rgb="FFB2B2B2"/>
      </left>
      <right style="thin">
        <color rgb="FFB2B2B2"/>
      </right>
      <top style="thin">
        <color rgb="FFB2B2B2"/>
      </top>
      <bottom style="thin">
        <color rgb="FFB2B2B2"/>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right/>
      <top/>
      <bottom style="thin"/>
      <diagonal/>
    </border>
    <border diagonalUp="false" diagonalDown="false">
      <left/>
      <right/>
      <top style="thin"/>
      <bottom style="thin"/>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diagonal/>
    </border>
    <border diagonalUp="false" diagonalDown="false">
      <left/>
      <right style="thin"/>
      <top style="thin"/>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2" borderId="1" applyFont="true" applyBorder="true" applyAlignment="true" applyProtection="false">
      <alignment horizontal="general" vertical="bottom" textRotation="0" wrapText="false" indent="0" shrinkToFit="false"/>
    </xf>
    <xf numFmtId="164" fontId="17" fillId="3" borderId="0" applyFont="true" applyBorder="false" applyAlignment="true" applyProtection="false">
      <alignment horizontal="general" vertical="bottom" textRotation="0" wrapText="false" indent="0" shrinkToFit="false"/>
    </xf>
  </cellStyleXfs>
  <cellXfs count="21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false">
      <alignment horizontal="justify" vertical="bottom" textRotation="0" wrapText="false" indent="0" shrinkToFit="false"/>
      <protection locked="true" hidden="false"/>
    </xf>
    <xf numFmtId="164" fontId="0" fillId="0" borderId="2" xfId="0" applyFont="true" applyBorder="true" applyAlignment="true" applyProtection="false">
      <alignment horizontal="justify" vertical="bottom" textRotation="0" wrapText="false" indent="0" shrinkToFit="false"/>
      <protection locked="true" hidden="false"/>
    </xf>
    <xf numFmtId="164" fontId="0" fillId="0" borderId="2" xfId="0" applyFont="true" applyBorder="true" applyAlignment="true" applyProtection="false">
      <alignment horizontal="justify" vertical="bottom" textRotation="0" wrapText="tru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4" fillId="0" borderId="2" xfId="0" applyFont="true" applyBorder="true" applyAlignment="true" applyProtection="false">
      <alignment horizontal="justify" vertical="bottom" textRotation="0" wrapText="tru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true">
      <alignment horizontal="right" vertical="bottom" textRotation="0" wrapText="false" indent="0" shrinkToFit="false"/>
      <protection locked="true" hidden="false"/>
    </xf>
    <xf numFmtId="164" fontId="0" fillId="0" borderId="3" xfId="0" applyFont="true" applyBorder="true" applyAlignment="true" applyProtection="true">
      <alignment horizontal="center" vertical="bottom" textRotation="0" wrapText="false" indent="0" shrinkToFit="false"/>
      <protection locked="true" hidden="false"/>
    </xf>
    <xf numFmtId="164" fontId="0" fillId="0" borderId="4" xfId="0" applyFont="true" applyBorder="true" applyAlignment="true" applyProtection="true">
      <alignment horizontal="center" vertical="bottom" textRotation="0" wrapText="false" indent="0" shrinkToFit="false"/>
      <protection locked="true" hidden="false"/>
    </xf>
    <xf numFmtId="164" fontId="0" fillId="0" borderId="4" xfId="0" applyFont="true" applyBorder="true" applyAlignment="true" applyProtection="true">
      <alignment horizontal="right" vertical="bottom" textRotation="0" wrapText="false" indent="0" shrinkToFit="false"/>
      <protection locked="true" hidden="false"/>
    </xf>
    <xf numFmtId="164" fontId="0" fillId="0" borderId="3" xfId="0"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true">
      <alignment horizontal="general" vertical="bottom" textRotation="0" wrapText="false" indent="0" shrinkToFit="false"/>
      <protection locked="true" hidden="false"/>
    </xf>
    <xf numFmtId="164" fontId="4" fillId="0" borderId="5" xfId="0" applyFont="true" applyBorder="true" applyAlignment="true" applyProtection="true">
      <alignment horizontal="center" vertical="center" textRotation="45" wrapText="true" indent="0" shrinkToFit="false"/>
      <protection locked="true" hidden="false"/>
    </xf>
    <xf numFmtId="165" fontId="0" fillId="0" borderId="0" xfId="0" applyFont="true" applyBorder="true" applyAlignment="true" applyProtection="true">
      <alignment horizontal="right" vertical="bottom" textRotation="0" wrapText="false" indent="0" shrinkToFit="false"/>
      <protection locked="true" hidden="false"/>
    </xf>
    <xf numFmtId="166" fontId="0" fillId="0" borderId="0" xfId="0" applyFont="false" applyBorder="false" applyAlignment="true" applyProtection="true">
      <alignment horizontal="general" vertical="bottom" textRotation="0" wrapText="false" indent="0" shrinkToFit="false"/>
      <protection locked="true" hidden="false"/>
    </xf>
    <xf numFmtId="165" fontId="0" fillId="0" borderId="4" xfId="0" applyFont="true" applyBorder="true" applyAlignment="true" applyProtection="true">
      <alignment horizontal="right" vertical="bottom" textRotation="0" wrapText="false" indent="0" shrinkToFit="false"/>
      <protection locked="true" hidden="false"/>
    </xf>
    <xf numFmtId="166" fontId="0" fillId="0" borderId="4" xfId="0" applyFont="false" applyBorder="true" applyAlignment="true" applyProtection="true">
      <alignment horizontal="general" vertical="bottom" textRotation="0" wrapText="false" indent="0" shrinkToFit="false"/>
      <protection locked="true" hidden="false"/>
    </xf>
    <xf numFmtId="164" fontId="4" fillId="0" borderId="5" xfId="0" applyFont="true" applyBorder="true" applyAlignment="true" applyProtection="true">
      <alignment horizontal="center" vertical="bottom" textRotation="45" wrapText="true" indent="0" shrinkToFit="false"/>
      <protection locked="true" hidden="false"/>
    </xf>
    <xf numFmtId="167" fontId="0" fillId="0" borderId="0" xfId="0" applyFont="true" applyBorder="true" applyAlignment="true" applyProtection="true">
      <alignment horizontal="right" vertical="bottom" textRotation="0" wrapText="false" indent="0" shrinkToFit="false"/>
      <protection locked="true" hidden="false"/>
    </xf>
    <xf numFmtId="164" fontId="9" fillId="0" borderId="5" xfId="0" applyFont="true" applyBorder="true" applyAlignment="true" applyProtection="true">
      <alignment horizontal="center" vertical="center" textRotation="0" wrapText="true" indent="0" shrinkToFit="false"/>
      <protection locked="true" hidden="false"/>
    </xf>
    <xf numFmtId="165" fontId="10"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5" fontId="10" fillId="0" borderId="6" xfId="0" applyFont="true" applyBorder="true" applyAlignment="true" applyProtection="true">
      <alignment horizontal="center" vertical="bottom" textRotation="0" wrapText="false" indent="0" shrinkToFit="false"/>
      <protection locked="true" hidden="false"/>
    </xf>
    <xf numFmtId="165" fontId="10" fillId="0" borderId="0" xfId="0" applyFont="true" applyBorder="true" applyAlignment="true" applyProtection="true">
      <alignment horizontal="center" vertical="bottom" textRotation="0" wrapText="false" indent="0" shrinkToFit="false"/>
      <protection locked="true" hidden="false"/>
    </xf>
    <xf numFmtId="166" fontId="0" fillId="0" borderId="0" xfId="0" applyFont="false" applyBorder="true" applyAlignment="true" applyProtection="true">
      <alignment horizontal="general" vertical="bottom" textRotation="0" wrapText="false" indent="0" shrinkToFit="false"/>
      <protection locked="true" hidden="false"/>
    </xf>
    <xf numFmtId="165" fontId="10" fillId="0" borderId="4" xfId="0" applyFont="true" applyBorder="true" applyAlignment="true" applyProtection="true">
      <alignment horizontal="center" vertical="center" textRotation="0" wrapText="false" indent="0" shrinkToFit="false"/>
      <protection locked="true" hidden="false"/>
    </xf>
    <xf numFmtId="164" fontId="10" fillId="0" borderId="4" xfId="0" applyFont="true" applyBorder="true" applyAlignment="true" applyProtection="true">
      <alignment horizontal="center" vertical="center" textRotation="0" wrapText="false" indent="0" shrinkToFit="false"/>
      <protection locked="true" hidden="false"/>
    </xf>
    <xf numFmtId="165" fontId="10" fillId="0" borderId="4" xfId="0" applyFont="true" applyBorder="true" applyAlignment="true" applyProtection="true">
      <alignment horizontal="center" vertical="bottom" textRotation="0" wrapText="false" indent="0" shrinkToFit="false"/>
      <protection locked="true" hidden="false"/>
    </xf>
    <xf numFmtId="168" fontId="4" fillId="0" borderId="4" xfId="0" applyFont="true" applyBorder="true" applyAlignment="true" applyProtection="true">
      <alignment horizontal="general" vertical="bottom" textRotation="0" wrapText="false" indent="0" shrinkToFit="false"/>
      <protection locked="true" hidden="false"/>
    </xf>
    <xf numFmtId="164" fontId="4" fillId="0" borderId="4" xfId="0" applyFont="true" applyBorder="true" applyAlignment="true" applyProtection="true">
      <alignment horizontal="general" vertical="bottom" textRotation="0" wrapText="false" indent="0" shrinkToFit="false"/>
      <protection locked="true" hidden="false"/>
    </xf>
    <xf numFmtId="164" fontId="9" fillId="0" borderId="7" xfId="0" applyFont="true" applyBorder="true" applyAlignment="true" applyProtection="true">
      <alignment horizontal="center" vertical="bottom" textRotation="0" wrapText="false" indent="0" shrinkToFit="false"/>
      <protection locked="true" hidden="false"/>
    </xf>
    <xf numFmtId="164" fontId="9" fillId="0" borderId="8" xfId="0" applyFont="true" applyBorder="true" applyAlignment="true" applyProtection="true">
      <alignment horizontal="center" vertical="center" textRotation="0" wrapText="false" indent="0" shrinkToFit="false"/>
      <protection locked="true" hidden="false"/>
    </xf>
    <xf numFmtId="164" fontId="9" fillId="0" borderId="9" xfId="0" applyFont="true" applyBorder="true" applyAlignment="true" applyProtection="true">
      <alignment horizontal="center" vertical="center" textRotation="0" wrapText="false" indent="0" shrinkToFit="false"/>
      <protection locked="true" hidden="false"/>
    </xf>
    <xf numFmtId="164" fontId="9" fillId="0" borderId="7" xfId="0" applyFont="true" applyBorder="true" applyAlignment="true" applyProtection="true">
      <alignment horizontal="center" vertical="center" textRotation="0" wrapText="false" indent="0" shrinkToFit="false"/>
      <protection locked="true" hidden="false"/>
    </xf>
    <xf numFmtId="164" fontId="10" fillId="0" borderId="10" xfId="0" applyFont="true" applyBorder="true" applyAlignment="true" applyProtection="true">
      <alignment horizontal="center" vertical="center" textRotation="0" wrapText="false" indent="0" shrinkToFit="false"/>
      <protection locked="true" hidden="false"/>
    </xf>
    <xf numFmtId="164" fontId="9" fillId="0" borderId="11"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9" fillId="0" borderId="12"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9" fillId="0" borderId="13" xfId="0" applyFont="true" applyBorder="true" applyAlignment="true" applyProtection="true">
      <alignment horizontal="center" vertical="bottom" textRotation="0" wrapText="false" indent="0" shrinkToFit="false"/>
      <protection locked="true" hidden="false"/>
    </xf>
    <xf numFmtId="164" fontId="9" fillId="0" borderId="5" xfId="0" applyFont="true" applyBorder="true" applyAlignment="true" applyProtection="true">
      <alignment horizontal="center" vertical="bottom" textRotation="0" wrapText="false" indent="0" shrinkToFit="false"/>
      <protection locked="true" hidden="false"/>
    </xf>
    <xf numFmtId="164" fontId="9" fillId="0" borderId="3" xfId="0" applyFont="true" applyBorder="true" applyAlignment="true" applyProtection="true">
      <alignment horizontal="center" vertical="bottom" textRotation="0" wrapText="false" indent="0" shrinkToFit="false"/>
      <protection locked="true" hidden="false"/>
    </xf>
    <xf numFmtId="164" fontId="9" fillId="0" borderId="3" xfId="0" applyFont="true" applyBorder="true" applyAlignment="true" applyProtection="true">
      <alignment horizontal="center" vertical="center" textRotation="0" wrapText="true" indent="0" shrinkToFit="false"/>
      <protection locked="true" hidden="false"/>
    </xf>
    <xf numFmtId="164" fontId="10" fillId="0" borderId="0" xfId="0" applyFont="true" applyBorder="true" applyAlignment="true" applyProtection="true">
      <alignment horizontal="center" vertical="bottom" textRotation="0" wrapText="false" indent="0" shrinkToFit="false"/>
      <protection locked="true" hidden="false"/>
    </xf>
    <xf numFmtId="165" fontId="10" fillId="0" borderId="11" xfId="0" applyFont="true" applyBorder="true" applyAlignment="true" applyProtection="true">
      <alignment horizontal="center" vertical="bottom" textRotation="0" wrapText="false" indent="0" shrinkToFit="false"/>
      <protection locked="true" hidden="false"/>
    </xf>
    <xf numFmtId="166" fontId="10" fillId="0" borderId="11" xfId="0" applyFont="true" applyBorder="true" applyAlignment="true" applyProtection="true">
      <alignment horizontal="right" vertical="bottom" textRotation="0" wrapText="false" indent="0" shrinkToFit="false"/>
      <protection locked="true" hidden="false"/>
    </xf>
    <xf numFmtId="166" fontId="10" fillId="0" borderId="0" xfId="0" applyFont="true" applyBorder="true" applyAlignment="true" applyProtection="true">
      <alignment horizontal="right" vertical="bottom" textRotation="0" wrapText="false" indent="0" shrinkToFit="false"/>
      <protection locked="true" hidden="false"/>
    </xf>
    <xf numFmtId="166" fontId="10" fillId="0" borderId="11" xfId="0" applyFont="true" applyBorder="true" applyAlignment="true" applyProtection="true">
      <alignment horizontal="general" vertical="bottom" textRotation="0" wrapText="false" indent="0" shrinkToFit="false"/>
      <protection locked="true" hidden="false"/>
    </xf>
    <xf numFmtId="166" fontId="10" fillId="0" borderId="0" xfId="0" applyFont="true" applyBorder="true" applyAlignment="true" applyProtection="true">
      <alignment horizontal="general" vertical="bottom" textRotation="0" wrapText="false" indent="0" shrinkToFit="false"/>
      <protection locked="true" hidden="false"/>
    </xf>
    <xf numFmtId="166" fontId="10" fillId="0" borderId="12" xfId="0" applyFont="true" applyBorder="true" applyAlignment="true" applyProtection="true">
      <alignment horizontal="general" vertical="bottom" textRotation="0" wrapText="false" indent="0" shrinkToFit="false"/>
      <protection locked="true" hidden="false"/>
    </xf>
    <xf numFmtId="165" fontId="10" fillId="0" borderId="14" xfId="0" applyFont="true" applyBorder="true" applyAlignment="true" applyProtection="true">
      <alignment horizontal="center"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6" fontId="10" fillId="0" borderId="14" xfId="0" applyFont="true" applyBorder="true" applyAlignment="true" applyProtection="true">
      <alignment horizontal="right" vertical="bottom" textRotation="0" wrapText="false" indent="0" shrinkToFit="false"/>
      <protection locked="true" hidden="false"/>
    </xf>
    <xf numFmtId="166" fontId="10" fillId="0" borderId="4" xfId="0" applyFont="true" applyBorder="true" applyAlignment="true" applyProtection="true">
      <alignment horizontal="right" vertical="bottom" textRotation="0" wrapText="false" indent="0" shrinkToFit="false"/>
      <protection locked="true" hidden="false"/>
    </xf>
    <xf numFmtId="166" fontId="10" fillId="0" borderId="14" xfId="0" applyFont="true" applyBorder="true" applyAlignment="true" applyProtection="true">
      <alignment horizontal="general" vertical="bottom" textRotation="0" wrapText="false" indent="0" shrinkToFit="false"/>
      <protection locked="true" hidden="false"/>
    </xf>
    <xf numFmtId="166" fontId="10" fillId="0" borderId="4" xfId="0" applyFont="true" applyBorder="true" applyAlignment="true" applyProtection="true">
      <alignment horizontal="general" vertical="bottom" textRotation="0" wrapText="false" indent="0" shrinkToFit="false"/>
      <protection locked="true" hidden="false"/>
    </xf>
    <xf numFmtId="166" fontId="10" fillId="0" borderId="15" xfId="0" applyFont="true" applyBorder="true" applyAlignment="true" applyProtection="true">
      <alignment horizontal="general" vertical="bottom" textRotation="0" wrapText="false" indent="0" shrinkToFit="false"/>
      <protection locked="true" hidden="false"/>
    </xf>
    <xf numFmtId="167" fontId="10" fillId="0" borderId="0" xfId="0" applyFont="true" applyBorder="true" applyAlignment="true" applyProtection="true">
      <alignment horizontal="center" vertical="bottom" textRotation="0" wrapText="false" indent="0" shrinkToFit="false"/>
      <protection locked="true" hidden="false"/>
    </xf>
    <xf numFmtId="165" fontId="10" fillId="0" borderId="7" xfId="0" applyFont="true" applyBorder="true" applyAlignment="true" applyProtection="true">
      <alignment horizontal="center" vertical="bottom" textRotation="0" wrapText="false" indent="0" shrinkToFit="false"/>
      <protection locked="true" hidden="false"/>
    </xf>
    <xf numFmtId="169" fontId="10" fillId="0" borderId="8" xfId="20" applyFont="true" applyBorder="true" applyAlignment="true" applyProtection="true">
      <alignment horizontal="general" vertical="bottom" textRotation="0" wrapText="false" indent="0" shrinkToFit="false"/>
      <protection locked="true" hidden="false"/>
    </xf>
    <xf numFmtId="169" fontId="10" fillId="0" borderId="9" xfId="20" applyFont="true" applyBorder="true" applyAlignment="true" applyProtection="true">
      <alignment horizontal="general" vertical="bottom" textRotation="0" wrapText="false" indent="0" shrinkToFit="false"/>
      <protection locked="true" hidden="false"/>
    </xf>
    <xf numFmtId="166" fontId="10" fillId="0" borderId="8" xfId="0" applyFont="true" applyBorder="true" applyAlignment="true" applyProtection="true">
      <alignment horizontal="general" vertical="bottom" textRotation="0" wrapText="false" indent="0" shrinkToFit="false"/>
      <protection locked="true" hidden="false"/>
    </xf>
    <xf numFmtId="166" fontId="10" fillId="0" borderId="6" xfId="0" applyFont="true" applyBorder="true" applyAlignment="true" applyProtection="true">
      <alignment horizontal="general" vertical="bottom" textRotation="0" wrapText="false" indent="0" shrinkToFit="false"/>
      <protection locked="true" hidden="false"/>
    </xf>
    <xf numFmtId="169" fontId="10" fillId="0" borderId="8" xfId="0" applyFont="true" applyBorder="true" applyAlignment="true" applyProtection="true">
      <alignment horizontal="general" vertical="bottom" textRotation="0" wrapText="false" indent="0" shrinkToFit="false"/>
      <protection locked="true" hidden="false"/>
    </xf>
    <xf numFmtId="169" fontId="12" fillId="0" borderId="9" xfId="0" applyFont="true" applyBorder="true" applyAlignment="true" applyProtection="true">
      <alignment horizontal="general" vertical="bottom" textRotation="0" wrapText="false" indent="0" shrinkToFit="false"/>
      <protection locked="true" hidden="false"/>
    </xf>
    <xf numFmtId="166" fontId="10" fillId="0" borderId="0" xfId="15" applyFont="true" applyBorder="true" applyAlignment="true" applyProtection="true">
      <alignment horizontal="general" vertical="bottom" textRotation="0" wrapText="false" indent="0" shrinkToFit="false"/>
      <protection locked="true" hidden="false"/>
    </xf>
    <xf numFmtId="165" fontId="10" fillId="0" borderId="16" xfId="0" applyFont="true" applyBorder="true" applyAlignment="true" applyProtection="true">
      <alignment horizontal="center" vertical="bottom" textRotation="0" wrapText="false" indent="0" shrinkToFit="false"/>
      <protection locked="true" hidden="false"/>
    </xf>
    <xf numFmtId="169" fontId="10" fillId="0" borderId="11" xfId="20" applyFont="true" applyBorder="true" applyAlignment="true" applyProtection="true">
      <alignment horizontal="general" vertical="bottom" textRotation="0" wrapText="false" indent="0" shrinkToFit="false"/>
      <protection locked="true" hidden="false"/>
    </xf>
    <xf numFmtId="169" fontId="10" fillId="0" borderId="12" xfId="20" applyFont="true" applyBorder="true" applyAlignment="true" applyProtection="true">
      <alignment horizontal="general" vertical="bottom" textRotation="0" wrapText="false" indent="0" shrinkToFit="false"/>
      <protection locked="true" hidden="false"/>
    </xf>
    <xf numFmtId="169" fontId="10" fillId="0" borderId="11" xfId="0" applyFont="true" applyBorder="true" applyAlignment="true" applyProtection="true">
      <alignment horizontal="general" vertical="bottom" textRotation="0" wrapText="false" indent="0" shrinkToFit="false"/>
      <protection locked="true" hidden="false"/>
    </xf>
    <xf numFmtId="169" fontId="12" fillId="0" borderId="12" xfId="0" applyFont="true" applyBorder="true" applyAlignment="true" applyProtection="true">
      <alignment horizontal="general" vertical="bottom" textRotation="0" wrapText="false" indent="0" shrinkToFit="false"/>
      <protection locked="true" hidden="false"/>
    </xf>
    <xf numFmtId="165" fontId="10" fillId="0" borderId="10" xfId="0" applyFont="true" applyBorder="true" applyAlignment="true" applyProtection="true">
      <alignment horizontal="center" vertical="bottom" textRotation="0" wrapText="false" indent="0" shrinkToFit="false"/>
      <protection locked="true" hidden="false"/>
    </xf>
    <xf numFmtId="169" fontId="10" fillId="0" borderId="14" xfId="20" applyFont="true" applyBorder="true" applyAlignment="true" applyProtection="true">
      <alignment horizontal="general" vertical="bottom" textRotation="0" wrapText="false" indent="0" shrinkToFit="false"/>
      <protection locked="true" hidden="false"/>
    </xf>
    <xf numFmtId="169" fontId="10" fillId="0" borderId="15" xfId="20" applyFont="true" applyBorder="true" applyAlignment="true" applyProtection="true">
      <alignment horizontal="general" vertical="bottom" textRotation="0" wrapText="false" indent="0" shrinkToFit="false"/>
      <protection locked="true" hidden="false"/>
    </xf>
    <xf numFmtId="169" fontId="10" fillId="0" borderId="14" xfId="0" applyFont="true" applyBorder="true" applyAlignment="true" applyProtection="true">
      <alignment horizontal="general" vertical="bottom" textRotation="0" wrapText="false" indent="0" shrinkToFit="false"/>
      <protection locked="true" hidden="false"/>
    </xf>
    <xf numFmtId="169" fontId="12" fillId="0" borderId="15"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center" vertical="center" textRotation="0" wrapText="false" indent="0" shrinkToFit="false"/>
      <protection locked="true" hidden="false"/>
    </xf>
    <xf numFmtId="164" fontId="4" fillId="0" borderId="13" xfId="0" applyFont="true" applyBorder="true" applyAlignment="true" applyProtection="true">
      <alignment horizontal="center" vertical="center" textRotation="0" wrapText="false" indent="0" shrinkToFit="false"/>
      <protection locked="true" hidden="false"/>
    </xf>
    <xf numFmtId="164" fontId="4" fillId="0" borderId="17"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true" hidden="false"/>
    </xf>
    <xf numFmtId="164" fontId="0" fillId="0" borderId="10" xfId="0" applyFont="true" applyBorder="true" applyAlignment="true" applyProtection="true">
      <alignment horizontal="center" vertical="center"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5" xfId="0" applyFont="true" applyBorder="true" applyAlignment="true" applyProtection="true">
      <alignment horizontal="center" vertical="bottom" textRotation="0" wrapText="false" indent="0" shrinkToFit="false"/>
      <protection locked="true" hidden="false"/>
    </xf>
    <xf numFmtId="164" fontId="4" fillId="0" borderId="17" xfId="0" applyFont="true" applyBorder="true" applyAlignment="true" applyProtection="true">
      <alignment horizontal="center" vertical="bottom" textRotation="0" wrapText="false" indent="0" shrinkToFit="false"/>
      <protection locked="true" hidden="false"/>
    </xf>
    <xf numFmtId="164" fontId="4" fillId="0" borderId="14" xfId="0" applyFont="true" applyBorder="true" applyAlignment="true" applyProtection="true">
      <alignment horizontal="center" vertical="bottom" textRotation="0" wrapText="false" indent="0" shrinkToFit="false"/>
      <protection locked="true" hidden="false"/>
    </xf>
    <xf numFmtId="164" fontId="4" fillId="0" borderId="15"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center" textRotation="0" wrapText="true" indent="0" shrinkToFit="false"/>
      <protection locked="true" hidden="false"/>
    </xf>
    <xf numFmtId="165" fontId="0" fillId="0" borderId="7" xfId="0" applyFont="true" applyBorder="true" applyAlignment="true" applyProtection="true">
      <alignment horizontal="center" vertical="bottom" textRotation="0" wrapText="false" indent="0" shrinkToFit="false"/>
      <protection locked="true" hidden="false"/>
    </xf>
    <xf numFmtId="166" fontId="0" fillId="0" borderId="8" xfId="0" applyFont="false" applyBorder="true" applyAlignment="true" applyProtection="true">
      <alignment horizontal="general" vertical="bottom" textRotation="0" wrapText="false" indent="0" shrinkToFit="false"/>
      <protection locked="true" hidden="false"/>
    </xf>
    <xf numFmtId="169" fontId="0" fillId="0" borderId="0" xfId="0" applyFont="false" applyBorder="false" applyAlignment="true" applyProtection="true">
      <alignment horizontal="general" vertical="bottom" textRotation="0" wrapText="false" indent="0" shrinkToFit="false"/>
      <protection locked="true" hidden="false"/>
    </xf>
    <xf numFmtId="169" fontId="13" fillId="0" borderId="6" xfId="0" applyFont="true" applyBorder="true" applyAlignment="true" applyProtection="true">
      <alignment horizontal="general" vertical="top" textRotation="0" wrapText="false" indent="0" shrinkToFit="false"/>
      <protection locked="true" hidden="false"/>
    </xf>
    <xf numFmtId="166" fontId="0" fillId="0" borderId="12" xfId="0" applyFont="true" applyBorder="true" applyAlignment="true" applyProtection="true">
      <alignment horizontal="general" vertical="bottom" textRotation="0" wrapText="false" indent="0" shrinkToFit="false"/>
      <protection locked="true" hidden="false"/>
    </xf>
    <xf numFmtId="166" fontId="0" fillId="0" borderId="11" xfId="0" applyFont="false" applyBorder="true" applyAlignment="true" applyProtection="true">
      <alignment horizontal="right" vertical="bottom" textRotation="0" wrapText="false" indent="0" shrinkToFit="false"/>
      <protection locked="true" hidden="false"/>
    </xf>
    <xf numFmtId="166" fontId="0" fillId="0" borderId="12" xfId="0" applyFont="false" applyBorder="true" applyAlignment="true" applyProtection="true">
      <alignment horizontal="right" vertical="bottom" textRotation="0" wrapText="false" indent="0" shrinkToFit="false"/>
      <protection locked="true" hidden="false"/>
    </xf>
    <xf numFmtId="169" fontId="0" fillId="0" borderId="7" xfId="0" applyFont="false" applyBorder="true" applyAlignment="true" applyProtection="true">
      <alignment horizontal="general" vertical="bottom" textRotation="0" wrapText="false" indent="0" shrinkToFit="false"/>
      <protection locked="true" hidden="false"/>
    </xf>
    <xf numFmtId="165" fontId="0" fillId="0" borderId="16" xfId="0" applyFont="true" applyBorder="true" applyAlignment="true" applyProtection="true">
      <alignment horizontal="center" vertical="bottom" textRotation="0" wrapText="false" indent="0" shrinkToFit="false"/>
      <protection locked="true" hidden="false"/>
    </xf>
    <xf numFmtId="166" fontId="0" fillId="0" borderId="11" xfId="0" applyFont="false" applyBorder="true" applyAlignment="true" applyProtection="true">
      <alignment horizontal="general" vertical="bottom" textRotation="0" wrapText="false" indent="0" shrinkToFit="false"/>
      <protection locked="true" hidden="false"/>
    </xf>
    <xf numFmtId="169" fontId="13" fillId="0" borderId="0" xfId="0" applyFont="true" applyBorder="false" applyAlignment="true" applyProtection="true">
      <alignment horizontal="general" vertical="top" textRotation="0" wrapText="false" indent="0" shrinkToFit="false"/>
      <protection locked="true" hidden="false"/>
    </xf>
    <xf numFmtId="169" fontId="0" fillId="0" borderId="16" xfId="0" applyFont="false" applyBorder="true" applyAlignment="true" applyProtection="true">
      <alignment horizontal="general" vertical="bottom" textRotation="0" wrapText="false" indent="0" shrinkToFit="false"/>
      <protection locked="true" hidden="false"/>
    </xf>
    <xf numFmtId="169" fontId="0" fillId="0" borderId="0" xfId="0" applyFont="true" applyBorder="false" applyAlignment="true" applyProtection="true">
      <alignment horizontal="general" vertical="top" textRotation="0" wrapText="false" indent="0" shrinkToFit="false"/>
      <protection locked="true" hidden="false"/>
    </xf>
    <xf numFmtId="165" fontId="0" fillId="0" borderId="10" xfId="0" applyFont="true" applyBorder="true" applyAlignment="true" applyProtection="true">
      <alignment horizontal="center" vertical="bottom" textRotation="0" wrapText="false" indent="0" shrinkToFit="false"/>
      <protection locked="true" hidden="false"/>
    </xf>
    <xf numFmtId="166" fontId="0" fillId="0" borderId="14" xfId="0" applyFont="false" applyBorder="true" applyAlignment="true" applyProtection="true">
      <alignment horizontal="general" vertical="bottom" textRotation="0" wrapText="false" indent="0" shrinkToFit="false"/>
      <protection locked="true" hidden="false"/>
    </xf>
    <xf numFmtId="169" fontId="13" fillId="0" borderId="4" xfId="0" applyFont="true" applyBorder="true" applyAlignment="true" applyProtection="true">
      <alignment horizontal="general" vertical="top" textRotation="0" wrapText="false" indent="0" shrinkToFit="false"/>
      <protection locked="true" hidden="false"/>
    </xf>
    <xf numFmtId="166" fontId="0" fillId="0" borderId="15" xfId="0" applyFont="true" applyBorder="true" applyAlignment="true" applyProtection="true">
      <alignment horizontal="general" vertical="bottom" textRotation="0" wrapText="false" indent="0" shrinkToFit="false"/>
      <protection locked="true" hidden="false"/>
    </xf>
    <xf numFmtId="166" fontId="0" fillId="0" borderId="14" xfId="0" applyFont="false" applyBorder="true" applyAlignment="true" applyProtection="true">
      <alignment horizontal="right" vertical="bottom" textRotation="0" wrapText="false" indent="0" shrinkToFit="false"/>
      <protection locked="true" hidden="false"/>
    </xf>
    <xf numFmtId="166" fontId="0" fillId="0" borderId="15" xfId="0" applyFont="false" applyBorder="true" applyAlignment="true" applyProtection="true">
      <alignment horizontal="right" vertical="bottom" textRotation="0" wrapText="false" indent="0" shrinkToFit="false"/>
      <protection locked="true" hidden="false"/>
    </xf>
    <xf numFmtId="169" fontId="0" fillId="0" borderId="10" xfId="0" applyFont="false" applyBorder="true" applyAlignment="true" applyProtection="true">
      <alignment horizontal="general" vertical="bottom" textRotation="0" wrapText="false" indent="0" shrinkToFit="false"/>
      <protection locked="true" hidden="false"/>
    </xf>
    <xf numFmtId="169" fontId="0" fillId="0" borderId="6" xfId="0" applyFont="false" applyBorder="true" applyAlignment="true" applyProtection="true">
      <alignment horizontal="general" vertical="bottom" textRotation="0" wrapText="false" indent="0" shrinkToFit="false"/>
      <protection locked="true" hidden="false"/>
    </xf>
    <xf numFmtId="166" fontId="0" fillId="0" borderId="0" xfId="0" applyFont="true" applyBorder="true" applyAlignment="true" applyProtection="true">
      <alignment horizontal="right" vertical="bottom" textRotation="0" wrapText="false" indent="0" shrinkToFit="false"/>
      <protection locked="true" hidden="false"/>
    </xf>
    <xf numFmtId="169" fontId="0" fillId="0" borderId="4" xfId="0" applyFont="false" applyBorder="true" applyAlignment="true" applyProtection="true">
      <alignment horizontal="general" vertical="bottom" textRotation="0" wrapText="false" indent="0" shrinkToFit="false"/>
      <protection locked="true" hidden="false"/>
    </xf>
    <xf numFmtId="166" fontId="0" fillId="0" borderId="6" xfId="0" applyFont="true" applyBorder="true" applyAlignment="true" applyProtection="true">
      <alignment horizontal="right" vertical="bottom" textRotation="0" wrapText="false" indent="0" shrinkToFit="false"/>
      <protection locked="true" hidden="false"/>
    </xf>
    <xf numFmtId="166" fontId="0" fillId="0" borderId="12" xfId="0" applyFont="true" applyBorder="true" applyAlignment="true" applyProtection="true">
      <alignment horizontal="center" vertical="bottom" textRotation="0" wrapText="false" indent="0" shrinkToFit="false"/>
      <protection locked="true" hidden="false"/>
    </xf>
    <xf numFmtId="166" fontId="0" fillId="0" borderId="4" xfId="0" applyFont="true" applyBorder="true" applyAlignment="true" applyProtection="true">
      <alignment horizontal="right" vertical="bottom" textRotation="0" wrapText="false" indent="0" shrinkToFit="false"/>
      <protection locked="true" hidden="false"/>
    </xf>
    <xf numFmtId="166" fontId="0" fillId="0" borderId="11" xfId="0" applyFont="false" applyBorder="true" applyAlignment="true" applyProtection="true">
      <alignment horizontal="right" vertical="center" textRotation="0" wrapText="false" indent="0" shrinkToFit="false"/>
      <protection locked="true" hidden="false"/>
    </xf>
    <xf numFmtId="166" fontId="0" fillId="0" borderId="14" xfId="0" applyFont="false" applyBorder="true" applyAlignment="true" applyProtection="true">
      <alignment horizontal="right" vertical="center" textRotation="0" wrapText="false" indent="0" shrinkToFit="false"/>
      <protection locked="true" hidden="false"/>
    </xf>
    <xf numFmtId="166" fontId="0" fillId="0" borderId="15" xfId="0" applyFont="true" applyBorder="true" applyAlignment="true" applyProtection="true">
      <alignment horizontal="center" vertical="bottom" textRotation="0" wrapText="false" indent="0" shrinkToFit="false"/>
      <protection locked="true" hidden="false"/>
    </xf>
    <xf numFmtId="165" fontId="0" fillId="0" borderId="7" xfId="0" applyFont="true" applyBorder="true" applyAlignment="true" applyProtection="true">
      <alignment horizontal="center" vertical="center" textRotation="0" wrapText="false" indent="0" shrinkToFit="false"/>
      <protection locked="true" hidden="false"/>
    </xf>
    <xf numFmtId="166" fontId="0" fillId="0" borderId="9" xfId="0" applyFont="true" applyBorder="true" applyAlignment="true" applyProtection="true">
      <alignment horizontal="right" vertical="bottom" textRotation="0" wrapText="false" indent="0" shrinkToFit="false"/>
      <protection locked="true" hidden="false"/>
    </xf>
    <xf numFmtId="166" fontId="0" fillId="0" borderId="9" xfId="0" applyFont="false" applyBorder="true" applyAlignment="true" applyProtection="true">
      <alignment horizontal="right" vertical="bottom" textRotation="0" wrapText="false" indent="0" shrinkToFit="false"/>
      <protection locked="true" hidden="false"/>
    </xf>
    <xf numFmtId="165" fontId="0" fillId="0" borderId="16" xfId="0" applyFont="true" applyBorder="true" applyAlignment="true" applyProtection="true">
      <alignment horizontal="center" vertical="center" textRotation="0" wrapText="false" indent="0" shrinkToFit="false"/>
      <protection locked="true" hidden="false"/>
    </xf>
    <xf numFmtId="166" fontId="0" fillId="0" borderId="12" xfId="0" applyFont="true" applyBorder="true" applyAlignment="true" applyProtection="true">
      <alignment horizontal="right" vertical="bottom" textRotation="0" wrapText="false" indent="0" shrinkToFit="false"/>
      <protection locked="true" hidden="false"/>
    </xf>
    <xf numFmtId="165" fontId="0" fillId="0" borderId="10" xfId="0" applyFont="true" applyBorder="true" applyAlignment="true" applyProtection="true">
      <alignment horizontal="center" vertical="center" textRotation="0" wrapText="false" indent="0" shrinkToFit="false"/>
      <protection locked="true" hidden="false"/>
    </xf>
    <xf numFmtId="166" fontId="0" fillId="0" borderId="15" xfId="0" applyFont="true" applyBorder="true" applyAlignment="true" applyProtection="true">
      <alignment horizontal="right" vertical="bottom" textRotation="0" wrapText="false" indent="0" shrinkToFit="false"/>
      <protection locked="true" hidden="false"/>
    </xf>
    <xf numFmtId="169" fontId="13" fillId="0" borderId="8" xfId="0" applyFont="true" applyBorder="true" applyAlignment="true" applyProtection="true">
      <alignment horizontal="general" vertical="top" textRotation="0" wrapText="false" indent="0" shrinkToFit="false"/>
      <protection locked="true" hidden="false"/>
    </xf>
    <xf numFmtId="169" fontId="13" fillId="0" borderId="11" xfId="0" applyFont="true" applyBorder="true" applyAlignment="true" applyProtection="true">
      <alignment horizontal="general" vertical="top" textRotation="0" wrapText="false" indent="0" shrinkToFit="false"/>
      <protection locked="true" hidden="false"/>
    </xf>
    <xf numFmtId="169" fontId="13" fillId="0" borderId="14" xfId="0" applyFont="true" applyBorder="true" applyAlignment="true" applyProtection="true">
      <alignment horizontal="general" vertical="top" textRotation="0" wrapText="false" indent="0" shrinkToFit="false"/>
      <protection locked="true" hidden="false"/>
    </xf>
    <xf numFmtId="164" fontId="0" fillId="0" borderId="0" xfId="0" applyFont="true" applyBorder="true" applyAlignment="true" applyProtection="true">
      <alignment horizontal="left" vertical="bottom" textRotation="0" wrapText="tru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0" fillId="0" borderId="9" xfId="0" applyFont="true" applyBorder="true" applyAlignment="true" applyProtection="true">
      <alignment horizontal="center" vertical="bottom" textRotation="0" wrapText="fals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12" xfId="0" applyFont="true" applyBorder="true" applyAlignment="true" applyProtection="true">
      <alignment horizontal="center" vertical="bottom" textRotation="0" wrapText="false" indent="0" shrinkToFit="false"/>
      <protection locked="true" hidden="false"/>
    </xf>
    <xf numFmtId="164" fontId="4" fillId="0" borderId="13" xfId="0" applyFont="true" applyBorder="true" applyAlignment="true" applyProtection="true">
      <alignment horizontal="center" vertical="bottom" textRotation="0" wrapText="false" indent="0" shrinkToFit="false"/>
      <protection locked="true" hidden="false"/>
    </xf>
    <xf numFmtId="166" fontId="16" fillId="0" borderId="3" xfId="20" applyFont="true" applyBorder="true" applyAlignment="true" applyProtection="true">
      <alignment horizontal="center" vertical="center" textRotation="0" wrapText="false" indent="0" shrinkToFit="false"/>
      <protection locked="true" hidden="false"/>
    </xf>
    <xf numFmtId="167" fontId="0" fillId="0" borderId="11" xfId="0" applyFont="true" applyBorder="true" applyAlignment="true" applyProtection="true">
      <alignment horizontal="right" vertical="bottom" textRotation="0" wrapText="false" indent="0" shrinkToFit="false"/>
      <protection locked="true" hidden="false"/>
    </xf>
    <xf numFmtId="166" fontId="0" fillId="0" borderId="11" xfId="0" applyFont="true" applyBorder="true" applyAlignment="true" applyProtection="true">
      <alignment horizontal="right" vertical="bottom" textRotation="0" wrapText="false" indent="0" shrinkToFit="false"/>
      <protection locked="true" hidden="false"/>
    </xf>
    <xf numFmtId="166" fontId="0" fillId="0" borderId="7" xfId="0" applyFont="true" applyBorder="true" applyAlignment="true" applyProtection="true">
      <alignment horizontal="right" vertical="bottom" textRotation="0" wrapText="false" indent="0" shrinkToFit="false"/>
      <protection locked="true" hidden="false"/>
    </xf>
    <xf numFmtId="166" fontId="0" fillId="0" borderId="16" xfId="0" applyFont="true" applyBorder="true" applyAlignment="true" applyProtection="true">
      <alignment horizontal="right" vertical="bottom" textRotation="0" wrapText="false" indent="0" shrinkToFit="false"/>
      <protection locked="true" hidden="false"/>
    </xf>
    <xf numFmtId="167" fontId="0" fillId="0" borderId="14" xfId="0" applyFont="true" applyBorder="true" applyAlignment="true" applyProtection="true">
      <alignment horizontal="right" vertical="bottom" textRotation="0" wrapText="false" indent="0" shrinkToFit="false"/>
      <protection locked="true" hidden="false"/>
    </xf>
    <xf numFmtId="167" fontId="0" fillId="0" borderId="4" xfId="0" applyFont="true" applyBorder="true" applyAlignment="true" applyProtection="true">
      <alignment horizontal="right" vertical="bottom" textRotation="0" wrapText="false" indent="0" shrinkToFit="false"/>
      <protection locked="true" hidden="false"/>
    </xf>
    <xf numFmtId="166" fontId="0" fillId="0" borderId="14" xfId="0" applyFont="true" applyBorder="true" applyAlignment="true" applyProtection="true">
      <alignment horizontal="right" vertical="bottom" textRotation="0" wrapText="false" indent="0" shrinkToFit="false"/>
      <protection locked="true" hidden="false"/>
    </xf>
    <xf numFmtId="166" fontId="0" fillId="4" borderId="4" xfId="0" applyFont="true" applyBorder="true" applyAlignment="true" applyProtection="true">
      <alignment horizontal="right" vertical="bottom" textRotation="0" wrapText="false" indent="0" shrinkToFit="false"/>
      <protection locked="true" hidden="false"/>
    </xf>
    <xf numFmtId="166" fontId="0" fillId="0" borderId="10" xfId="0" applyFont="true" applyBorder="true" applyAlignment="true" applyProtection="true">
      <alignment horizontal="right" vertical="bottom" textRotation="0" wrapText="false" indent="0" shrinkToFit="false"/>
      <protection locked="true" hidden="false"/>
    </xf>
    <xf numFmtId="164" fontId="0" fillId="0" borderId="6" xfId="0" applyFont="false" applyBorder="true" applyAlignment="true" applyProtection="true">
      <alignment horizontal="general" vertical="bottom" textRotation="0" wrapText="false" indent="0" shrinkToFit="false"/>
      <protection locked="true" hidden="false"/>
    </xf>
    <xf numFmtId="165" fontId="0" fillId="0" borderId="9" xfId="0" applyFont="true" applyBorder="true" applyAlignment="true" applyProtection="true">
      <alignment horizontal="center" vertical="center" textRotation="0" wrapText="false" indent="0" shrinkToFit="false"/>
      <protection locked="true" hidden="false"/>
    </xf>
    <xf numFmtId="164" fontId="0" fillId="0" borderId="8" xfId="0" applyFont="false" applyBorder="true" applyAlignment="true" applyProtection="true">
      <alignment horizontal="general" vertical="bottom" textRotation="0" wrapText="false" indent="0" shrinkToFit="false"/>
      <protection locked="true" hidden="false"/>
    </xf>
    <xf numFmtId="164" fontId="0" fillId="0" borderId="9" xfId="0" applyFont="false" applyBorder="true" applyAlignment="true" applyProtection="true">
      <alignment horizontal="general" vertical="bottom" textRotation="0" wrapText="false" indent="0" shrinkToFit="false"/>
      <protection locked="true" hidden="false"/>
    </xf>
    <xf numFmtId="169" fontId="0" fillId="0" borderId="8" xfId="0" applyFont="false" applyBorder="true" applyAlignment="true" applyProtection="true">
      <alignment horizontal="general" vertical="bottom" textRotation="0" wrapText="false" indent="0" shrinkToFit="false"/>
      <protection locked="true" hidden="false"/>
    </xf>
    <xf numFmtId="165" fontId="0" fillId="0" borderId="12" xfId="0" applyFont="true" applyBorder="true" applyAlignment="true" applyProtection="true">
      <alignment horizontal="center" vertical="center" textRotation="0" wrapText="false" indent="0" shrinkToFit="false"/>
      <protection locked="true" hidden="false"/>
    </xf>
    <xf numFmtId="164" fontId="0" fillId="0" borderId="11" xfId="0" applyFont="false" applyBorder="true" applyAlignment="true" applyProtection="true">
      <alignment horizontal="general" vertical="bottom" textRotation="0" wrapText="false" indent="0" shrinkToFit="false"/>
      <protection locked="true" hidden="false"/>
    </xf>
    <xf numFmtId="164" fontId="0" fillId="0" borderId="12" xfId="0" applyFont="false" applyBorder="true" applyAlignment="true" applyProtection="true">
      <alignment horizontal="general" vertical="bottom" textRotation="0" wrapText="false" indent="0" shrinkToFit="false"/>
      <protection locked="true" hidden="false"/>
    </xf>
    <xf numFmtId="169" fontId="0" fillId="0" borderId="11" xfId="0" applyFont="false" applyBorder="true" applyAlignment="true" applyProtection="true">
      <alignment horizontal="general" vertical="bottom" textRotation="0" wrapText="false" indent="0" shrinkToFit="false"/>
      <protection locked="true" hidden="false"/>
    </xf>
    <xf numFmtId="169" fontId="0" fillId="0" borderId="0" xfId="0" applyFont="false" applyBorder="true" applyAlignment="true" applyProtection="true">
      <alignment horizontal="general" vertical="bottom" textRotation="0" wrapText="false" indent="0" shrinkToFit="false"/>
      <protection locked="true" hidden="false"/>
    </xf>
    <xf numFmtId="165" fontId="0" fillId="0" borderId="15" xfId="0" applyFont="true" applyBorder="true" applyAlignment="true" applyProtection="true">
      <alignment horizontal="center" vertical="center" textRotation="0" wrapText="false" indent="0" shrinkToFit="false"/>
      <protection locked="true" hidden="false"/>
    </xf>
    <xf numFmtId="164" fontId="0" fillId="0" borderId="14" xfId="0" applyFont="false" applyBorder="true" applyAlignment="true" applyProtection="true">
      <alignment horizontal="general" vertical="bottom" textRotation="0" wrapText="false" indent="0" shrinkToFit="false"/>
      <protection locked="true" hidden="false"/>
    </xf>
    <xf numFmtId="164" fontId="0" fillId="0" borderId="15" xfId="0" applyFont="false" applyBorder="true" applyAlignment="true" applyProtection="true">
      <alignment horizontal="general" vertical="bottom" textRotation="0" wrapText="false" indent="0" shrinkToFit="false"/>
      <protection locked="true" hidden="false"/>
    </xf>
    <xf numFmtId="169" fontId="0" fillId="0" borderId="14" xfId="0" applyFont="fals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6" fontId="4" fillId="0" borderId="14" xfId="21" applyFont="true" applyBorder="true" applyAlignment="true" applyProtection="true">
      <alignment horizontal="center" vertical="center" textRotation="0" wrapText="false" indent="0" shrinkToFit="false"/>
      <protection locked="true" hidden="false"/>
    </xf>
    <xf numFmtId="166" fontId="4" fillId="0" borderId="4" xfId="21" applyFont="true" applyBorder="true" applyAlignment="true" applyProtection="true">
      <alignment horizontal="center" vertical="center" textRotation="0" wrapText="false" indent="0" shrinkToFit="false"/>
      <protection locked="true" hidden="false"/>
    </xf>
    <xf numFmtId="166" fontId="4" fillId="0" borderId="15" xfId="21" applyFont="true" applyBorder="true" applyAlignment="true" applyProtection="true">
      <alignment horizontal="center" vertical="center" textRotation="0" wrapText="false" indent="0" shrinkToFit="false"/>
      <protection locked="true" hidden="false"/>
    </xf>
    <xf numFmtId="166" fontId="4" fillId="0" borderId="3" xfId="20" applyFont="true" applyBorder="true" applyAlignment="true" applyProtection="true">
      <alignment horizontal="center" vertical="bottom" textRotation="0" wrapText="false" indent="0" shrinkToFit="false"/>
      <protection locked="true" hidden="false"/>
    </xf>
    <xf numFmtId="166" fontId="0" fillId="0" borderId="11" xfId="0" applyFont="true" applyBorder="true" applyAlignment="true" applyProtection="true">
      <alignment horizontal="right" vertical="bottom" textRotation="0" wrapText="true" indent="0" shrinkToFit="false"/>
      <protection locked="true" hidden="false"/>
    </xf>
    <xf numFmtId="166" fontId="0" fillId="0" borderId="0" xfId="0" applyFont="true" applyBorder="true" applyAlignment="true" applyProtection="true">
      <alignment horizontal="right" vertical="bottom" textRotation="0" wrapText="true" indent="0" shrinkToFit="false"/>
      <protection locked="true" hidden="false"/>
    </xf>
    <xf numFmtId="166" fontId="0" fillId="0" borderId="12" xfId="0" applyFont="true" applyBorder="true" applyAlignment="true" applyProtection="true">
      <alignment horizontal="right" vertical="bottom" textRotation="0" wrapText="true" indent="0" shrinkToFit="false"/>
      <protection locked="true" hidden="false"/>
    </xf>
    <xf numFmtId="166" fontId="0" fillId="0" borderId="14" xfId="0" applyFont="true" applyBorder="true" applyAlignment="true" applyProtection="true">
      <alignment horizontal="right" vertical="bottom" textRotation="0" wrapText="true" indent="0" shrinkToFit="false"/>
      <protection locked="true" hidden="false"/>
    </xf>
    <xf numFmtId="166" fontId="0" fillId="0" borderId="4" xfId="0" applyFont="true" applyBorder="true" applyAlignment="true" applyProtection="true">
      <alignment horizontal="right" vertical="bottom" textRotation="0" wrapText="true" indent="0" shrinkToFit="false"/>
      <protection locked="true" hidden="false"/>
    </xf>
    <xf numFmtId="166" fontId="0" fillId="0" borderId="15" xfId="0" applyFont="true" applyBorder="true" applyAlignment="true" applyProtection="true">
      <alignment horizontal="right" vertical="bottom" textRotation="0" wrapText="true" indent="0" shrinkToFit="false"/>
      <protection locked="true" hidden="false"/>
    </xf>
    <xf numFmtId="166" fontId="0" fillId="0" borderId="6" xfId="0" applyFont="false" applyBorder="true" applyAlignment="true" applyProtection="true">
      <alignment horizontal="general" vertical="bottom" textRotation="0" wrapText="false" indent="0" shrinkToFit="false"/>
      <protection locked="true" hidden="false"/>
    </xf>
    <xf numFmtId="166" fontId="0" fillId="0" borderId="9" xfId="0" applyFont="true" applyBorder="true" applyAlignment="true" applyProtection="true">
      <alignment horizontal="general" vertical="bottom" textRotation="0" wrapText="false" indent="0" shrinkToFit="false"/>
      <protection locked="true" hidden="false"/>
    </xf>
    <xf numFmtId="166" fontId="0" fillId="0" borderId="12" xfId="0" applyFont="false" applyBorder="true" applyAlignment="true" applyProtection="true">
      <alignment horizontal="general" vertical="bottom" textRotation="0" wrapText="false" indent="0" shrinkToFit="false"/>
      <protection locked="true" hidden="false"/>
    </xf>
    <xf numFmtId="166" fontId="0" fillId="0" borderId="15" xfId="0" applyFont="false" applyBorder="true" applyAlignment="true" applyProtection="true">
      <alignment horizontal="general" vertical="bottom" textRotation="0" wrapText="false" indent="0" shrinkToFit="false"/>
      <protection locked="true" hidden="false"/>
    </xf>
    <xf numFmtId="164" fontId="4" fillId="0" borderId="13" xfId="0" applyFont="true" applyBorder="true" applyAlignment="true" applyProtection="true">
      <alignment horizontal="center" vertical="center" textRotation="0" wrapText="true" indent="0" shrinkToFit="false"/>
      <protection locked="true" hidden="false"/>
    </xf>
    <xf numFmtId="164" fontId="4" fillId="0" borderId="5" xfId="0" applyFont="true" applyBorder="true" applyAlignment="true" applyProtection="true">
      <alignment horizontal="center" vertical="center" textRotation="0" wrapText="true" indent="0" shrinkToFit="false"/>
      <protection locked="true" hidden="false"/>
    </xf>
    <xf numFmtId="164" fontId="4" fillId="0" borderId="17" xfId="0" applyFont="true" applyBorder="true" applyAlignment="true" applyProtection="true">
      <alignment horizontal="center" vertical="center" textRotation="0" wrapText="true" indent="0" shrinkToFit="false"/>
      <protection locked="true" hidden="false"/>
    </xf>
    <xf numFmtId="166" fontId="16" fillId="0" borderId="14" xfId="20" applyFont="true" applyBorder="true" applyAlignment="true" applyProtection="true">
      <alignment horizontal="center" vertical="center" textRotation="0" wrapText="false" indent="0" shrinkToFit="false"/>
      <protection locked="true" hidden="false"/>
    </xf>
    <xf numFmtId="166" fontId="16" fillId="0" borderId="4" xfId="20" applyFont="true" applyBorder="true" applyAlignment="true" applyProtection="true">
      <alignment horizontal="center" vertical="center" textRotation="0" wrapText="false" indent="0" shrinkToFit="false"/>
      <protection locked="true" hidden="false"/>
    </xf>
    <xf numFmtId="166" fontId="16" fillId="0" borderId="15" xfId="20" applyFont="true" applyBorder="true" applyAlignment="true" applyProtection="true">
      <alignment horizontal="center" vertical="center" textRotation="0" wrapText="false" indent="0" shrinkToFit="false"/>
      <protection locked="true" hidden="false"/>
    </xf>
    <xf numFmtId="166" fontId="4" fillId="0" borderId="3" xfId="0" applyFont="true" applyBorder="true" applyAlignment="true" applyProtection="true">
      <alignment horizontal="center" vertical="bottom" textRotation="0" wrapText="false" indent="0" shrinkToFit="false"/>
      <protection locked="true" hidden="false"/>
    </xf>
    <xf numFmtId="166" fontId="13" fillId="0" borderId="11" xfId="0" applyFont="true" applyBorder="true" applyAlignment="true" applyProtection="true">
      <alignment horizontal="right" vertical="bottom" textRotation="0" wrapText="false" indent="0" shrinkToFit="false"/>
      <protection locked="true" hidden="false"/>
    </xf>
    <xf numFmtId="166" fontId="13" fillId="0" borderId="0" xfId="0" applyFont="true" applyBorder="true" applyAlignment="true" applyProtection="true">
      <alignment horizontal="right" vertical="bottom" textRotation="0" wrapText="false" indent="0" shrinkToFit="false"/>
      <protection locked="true" hidden="false"/>
    </xf>
    <xf numFmtId="166" fontId="13" fillId="0" borderId="12" xfId="0" applyFont="true" applyBorder="true" applyAlignment="true" applyProtection="true">
      <alignment horizontal="right" vertical="bottom" textRotation="0" wrapText="false" indent="0" shrinkToFit="false"/>
      <protection locked="true" hidden="false"/>
    </xf>
    <xf numFmtId="166" fontId="13" fillId="0" borderId="16" xfId="0" applyFont="true" applyBorder="true" applyAlignment="true" applyProtection="true">
      <alignment horizontal="right" vertical="bottom" textRotation="0" wrapText="false" indent="0" shrinkToFit="false"/>
      <protection locked="true" hidden="false"/>
    </xf>
    <xf numFmtId="166" fontId="13" fillId="0" borderId="14" xfId="20" applyFont="true" applyBorder="true" applyAlignment="true" applyProtection="true">
      <alignment horizontal="right" vertical="bottom" textRotation="0" wrapText="false" indent="0" shrinkToFit="false"/>
      <protection locked="true" hidden="false"/>
    </xf>
    <xf numFmtId="166" fontId="13" fillId="0" borderId="4" xfId="20" applyFont="true" applyBorder="true" applyAlignment="true" applyProtection="true">
      <alignment horizontal="right" vertical="bottom" textRotation="0" wrapText="false" indent="0" shrinkToFit="false"/>
      <protection locked="true" hidden="false"/>
    </xf>
    <xf numFmtId="166" fontId="13" fillId="0" borderId="15" xfId="20" applyFont="true" applyBorder="true" applyAlignment="true" applyProtection="true">
      <alignment horizontal="right" vertical="bottom" textRotation="0" wrapText="false" indent="0" shrinkToFit="false"/>
      <protection locked="true" hidden="false"/>
    </xf>
    <xf numFmtId="166" fontId="13" fillId="0" borderId="11" xfId="20" applyFont="true" applyBorder="true" applyAlignment="true" applyProtection="true">
      <alignment horizontal="right" vertical="bottom" textRotation="0" wrapText="false" indent="0" shrinkToFit="false"/>
      <protection locked="true" hidden="false"/>
    </xf>
    <xf numFmtId="166" fontId="13" fillId="0" borderId="0" xfId="20" applyFont="true" applyBorder="true" applyAlignment="true" applyProtection="true">
      <alignment horizontal="right" vertical="bottom" textRotation="0" wrapText="false" indent="0" shrinkToFit="false"/>
      <protection locked="true" hidden="false"/>
    </xf>
    <xf numFmtId="166" fontId="13" fillId="0" borderId="12" xfId="20" applyFont="true" applyBorder="true" applyAlignment="true" applyProtection="true">
      <alignment horizontal="right" vertical="bottom" textRotation="0" wrapText="false" indent="0" shrinkToFit="false"/>
      <protection locked="true" hidden="false"/>
    </xf>
    <xf numFmtId="165" fontId="0" fillId="0" borderId="8" xfId="0" applyFont="true" applyBorder="true" applyAlignment="true" applyProtection="true">
      <alignment horizontal="center" vertical="bottom" textRotation="0" wrapText="false" indent="0" shrinkToFit="false"/>
      <protection locked="true" hidden="false"/>
    </xf>
    <xf numFmtId="165" fontId="0" fillId="0" borderId="11" xfId="0" applyFont="true" applyBorder="true" applyAlignment="true" applyProtection="true">
      <alignment horizontal="center" vertical="bottom" textRotation="0" wrapText="false" indent="0" shrinkToFit="false"/>
      <protection locked="true" hidden="false"/>
    </xf>
    <xf numFmtId="165" fontId="0" fillId="0" borderId="14" xfId="0" applyFont="true" applyBorder="true" applyAlignment="true" applyProtection="true">
      <alignment horizontal="center" vertical="bottom" textRotation="0" wrapText="false" indent="0" shrinkToFit="false"/>
      <protection locked="true" hidden="false"/>
    </xf>
    <xf numFmtId="166" fontId="0" fillId="0" borderId="14" xfId="0" applyFont="true" applyBorder="true" applyAlignment="true" applyProtection="true">
      <alignment horizontal="center" vertical="bottom" textRotation="0" wrapText="false" indent="0" shrinkToFit="false"/>
      <protection locked="true" hidden="false"/>
    </xf>
    <xf numFmtId="166" fontId="0" fillId="0" borderId="4" xfId="0" applyFont="true" applyBorder="true" applyAlignment="true" applyProtection="true">
      <alignment horizontal="center" vertical="bottom" textRotation="0" wrapText="false" indent="0" shrinkToFit="false"/>
      <protection locked="true" hidden="false"/>
    </xf>
    <xf numFmtId="169" fontId="0" fillId="0" borderId="9" xfId="0" applyFont="false" applyBorder="true" applyAlignment="true" applyProtection="true">
      <alignment horizontal="general" vertical="bottom" textRotation="0" wrapText="false" indent="0" shrinkToFit="false"/>
      <protection locked="true" hidden="false"/>
    </xf>
    <xf numFmtId="169" fontId="0" fillId="0" borderId="6" xfId="0" applyFont="true" applyBorder="true" applyAlignment="true" applyProtection="true">
      <alignment horizontal="right" vertical="bottom" textRotation="0" wrapText="false" indent="0" shrinkToFit="false"/>
      <protection locked="true" hidden="false"/>
    </xf>
    <xf numFmtId="169" fontId="0" fillId="0" borderId="9" xfId="0" applyFont="true" applyBorder="true" applyAlignment="true" applyProtection="true">
      <alignment horizontal="general" vertical="bottom" textRotation="0" wrapText="false" indent="0" shrinkToFit="false"/>
      <protection locked="true" hidden="false"/>
    </xf>
    <xf numFmtId="169" fontId="0" fillId="0" borderId="12" xfId="0" applyFont="false" applyBorder="true" applyAlignment="true" applyProtection="true">
      <alignment horizontal="general" vertical="bottom" textRotation="0" wrapText="false" indent="0" shrinkToFit="false"/>
      <protection locked="true" hidden="false"/>
    </xf>
    <xf numFmtId="169" fontId="0" fillId="0" borderId="0" xfId="0" applyFont="true" applyBorder="true" applyAlignment="true" applyProtection="true">
      <alignment horizontal="right" vertical="bottom" textRotation="0" wrapText="false" indent="0" shrinkToFit="false"/>
      <protection locked="true" hidden="false"/>
    </xf>
    <xf numFmtId="166" fontId="18" fillId="0" borderId="4" xfId="22" applyFont="true" applyBorder="true" applyAlignment="true" applyProtection="true">
      <alignment horizontal="general" vertical="bottom" textRotation="0" wrapText="false" indent="0" shrinkToFit="false"/>
      <protection locked="true" hidden="false"/>
    </xf>
    <xf numFmtId="169" fontId="0" fillId="0" borderId="15" xfId="0" applyFont="false" applyBorder="true" applyAlignment="true" applyProtection="true">
      <alignment horizontal="general" vertical="bottom" textRotation="0" wrapText="false" indent="0" shrinkToFit="false"/>
      <protection locked="true" hidden="false"/>
    </xf>
    <xf numFmtId="169" fontId="0" fillId="0" borderId="4" xfId="0" applyFont="true" applyBorder="true" applyAlignment="true" applyProtection="true">
      <alignment horizontal="righ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Excel Built-in Note" xfId="21"/>
    <cellStyle name="Excel Built-in Bad" xfId="22"/>
  </cellStyle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B2B2B2"/>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BBB59"/>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048576"/>
  <sheetViews>
    <sheetView showFormulas="false" showGridLines="true" showRowColHeaders="true" showZeros="true" rightToLeft="false" tabSelected="true" showOutlineSymbols="true" defaultGridColor="true" view="normal" topLeftCell="A12" colorId="64" zoomScale="60" zoomScaleNormal="60" zoomScalePageLayoutView="100" workbookViewId="0">
      <selection pane="topLeft" activeCell="A29" activeCellId="0" sqref="A29"/>
    </sheetView>
  </sheetViews>
  <sheetFormatPr defaultColWidth="10.37890625" defaultRowHeight="15.75" zeroHeight="false" outlineLevelRow="0" outlineLevelCol="0"/>
  <cols>
    <col collapsed="false" customWidth="true" hidden="false" outlineLevel="0" max="1" min="1" style="1" width="11.5"/>
    <col collapsed="false" customWidth="true" hidden="false" outlineLevel="0" max="2" min="2" style="1" width="63.12"/>
    <col collapsed="false" customWidth="true" hidden="false" outlineLevel="0" max="3" min="3" style="1" width="76"/>
    <col collapsed="false" customWidth="true" hidden="false" outlineLevel="0" max="9" min="4" style="1" width="10.88"/>
    <col collapsed="false" customWidth="true" hidden="false" outlineLevel="0" max="10" min="10" style="1" width="5.5"/>
    <col collapsed="false" customWidth="true" hidden="false" outlineLevel="0" max="11" min="11" style="1" width="13"/>
    <col collapsed="false" customWidth="true" hidden="false" outlineLevel="0" max="17" min="12" style="1" width="10.88"/>
  </cols>
  <sheetData>
    <row r="1" s="2" customFormat="true" ht="15.75" hidden="false" customHeight="false" outlineLevel="0" collapsed="false">
      <c r="B1" s="2" t="s">
        <v>0</v>
      </c>
      <c r="C1" s="2" t="s">
        <v>1</v>
      </c>
    </row>
    <row r="2" customFormat="false" ht="25.55" hidden="false" customHeight="false" outlineLevel="0" collapsed="false">
      <c r="A2" s="3" t="s">
        <v>2</v>
      </c>
      <c r="B2" s="4" t="s">
        <v>3</v>
      </c>
      <c r="C2" s="4" t="s">
        <v>4</v>
      </c>
    </row>
    <row r="3" customFormat="false" ht="25.55" hidden="false" customHeight="false" outlineLevel="0" collapsed="false">
      <c r="A3" s="3" t="s">
        <v>5</v>
      </c>
      <c r="B3" s="5" t="s">
        <v>6</v>
      </c>
      <c r="C3" s="4" t="s">
        <v>7</v>
      </c>
    </row>
    <row r="4" customFormat="false" ht="25.55" hidden="false" customHeight="false" outlineLevel="0" collapsed="false">
      <c r="A4" s="3" t="s">
        <v>8</v>
      </c>
      <c r="B4" s="4" t="s">
        <v>9</v>
      </c>
      <c r="C4" s="4" t="s">
        <v>10</v>
      </c>
    </row>
    <row r="5" customFormat="false" ht="37.55" hidden="false" customHeight="false" outlineLevel="0" collapsed="false">
      <c r="A5" s="3" t="s">
        <v>11</v>
      </c>
      <c r="B5" s="4" t="s">
        <v>12</v>
      </c>
      <c r="C5" s="5" t="s">
        <v>13</v>
      </c>
    </row>
    <row r="6" customFormat="false" ht="15" hidden="false" customHeight="false" outlineLevel="0" collapsed="false">
      <c r="A6" s="3" t="s">
        <v>14</v>
      </c>
      <c r="B6" s="4" t="s">
        <v>15</v>
      </c>
      <c r="C6" s="4" t="s">
        <v>16</v>
      </c>
    </row>
    <row r="7" customFormat="false" ht="25.55" hidden="false" customHeight="false" outlineLevel="0" collapsed="false">
      <c r="A7" s="3" t="s">
        <v>17</v>
      </c>
      <c r="B7" s="4" t="s">
        <v>18</v>
      </c>
      <c r="C7" s="4" t="s">
        <v>19</v>
      </c>
    </row>
    <row r="8" customFormat="false" ht="48.1" hidden="false" customHeight="false" outlineLevel="0" collapsed="false">
      <c r="A8" s="3" t="s">
        <v>20</v>
      </c>
      <c r="B8" s="5" t="s">
        <v>21</v>
      </c>
      <c r="C8" s="5" t="s">
        <v>22</v>
      </c>
    </row>
    <row r="9" customFormat="false" ht="15" hidden="false" customHeight="false" outlineLevel="0" collapsed="false">
      <c r="A9" s="3" t="s">
        <v>23</v>
      </c>
      <c r="B9" s="4" t="s">
        <v>24</v>
      </c>
      <c r="C9" s="4" t="s">
        <v>25</v>
      </c>
    </row>
    <row r="10" customFormat="false" ht="15" hidden="false" customHeight="false" outlineLevel="0" collapsed="false">
      <c r="A10" s="3" t="s">
        <v>26</v>
      </c>
      <c r="B10" s="4" t="s">
        <v>27</v>
      </c>
      <c r="C10" s="4" t="s">
        <v>28</v>
      </c>
    </row>
    <row r="11" s="6" customFormat="true" ht="37.55" hidden="false" customHeight="false" outlineLevel="0" collapsed="false">
      <c r="A11" s="3" t="s">
        <v>29</v>
      </c>
      <c r="B11" s="5" t="s">
        <v>30</v>
      </c>
      <c r="C11" s="4" t="s">
        <v>31</v>
      </c>
      <c r="D11" s="1"/>
      <c r="E11" s="1"/>
      <c r="F11" s="1"/>
      <c r="G11" s="1"/>
      <c r="H11" s="1"/>
      <c r="I11" s="1"/>
      <c r="J11" s="1"/>
      <c r="K11" s="1"/>
      <c r="L11" s="1"/>
      <c r="M11" s="1"/>
      <c r="N11" s="1"/>
      <c r="O11" s="1"/>
      <c r="P11" s="1"/>
      <c r="Q11" s="1"/>
    </row>
    <row r="12" customFormat="false" ht="37.55" hidden="false" customHeight="false" outlineLevel="0" collapsed="false">
      <c r="A12" s="3" t="s">
        <v>32</v>
      </c>
      <c r="B12" s="5" t="s">
        <v>33</v>
      </c>
      <c r="C12" s="4" t="s">
        <v>34</v>
      </c>
    </row>
    <row r="13" customFormat="false" ht="37.55" hidden="false" customHeight="false" outlineLevel="0" collapsed="false">
      <c r="A13" s="3" t="s">
        <v>35</v>
      </c>
      <c r="B13" s="5" t="s">
        <v>36</v>
      </c>
      <c r="C13" s="4" t="s">
        <v>37</v>
      </c>
    </row>
    <row r="14" customFormat="false" ht="49.6" hidden="false" customHeight="false" outlineLevel="0" collapsed="false">
      <c r="A14" s="7" t="s">
        <v>38</v>
      </c>
      <c r="B14" s="5" t="s">
        <v>39</v>
      </c>
      <c r="C14" s="4" t="s">
        <v>40</v>
      </c>
    </row>
    <row r="15" customFormat="false" ht="25.55" hidden="false" customHeight="false" outlineLevel="0" collapsed="false">
      <c r="A15" s="3" t="s">
        <v>41</v>
      </c>
      <c r="B15" s="5" t="s">
        <v>42</v>
      </c>
      <c r="C15" s="4"/>
    </row>
    <row r="16" customFormat="false" ht="37.55" hidden="false" customHeight="false" outlineLevel="0" collapsed="false">
      <c r="A16" s="3" t="s">
        <v>43</v>
      </c>
      <c r="B16" s="5" t="s">
        <v>44</v>
      </c>
      <c r="C16" s="4" t="s">
        <v>45</v>
      </c>
    </row>
    <row r="17" customFormat="false" ht="25.55" hidden="false" customHeight="false" outlineLevel="0" collapsed="false">
      <c r="A17" s="3" t="s">
        <v>46</v>
      </c>
      <c r="B17" s="4" t="s">
        <v>47</v>
      </c>
      <c r="C17" s="4" t="s">
        <v>48</v>
      </c>
    </row>
    <row r="18" customFormat="false" ht="25.55" hidden="false" customHeight="false" outlineLevel="0" collapsed="false">
      <c r="A18" s="3" t="s">
        <v>49</v>
      </c>
      <c r="B18" s="5" t="s">
        <v>50</v>
      </c>
      <c r="C18" s="4" t="s">
        <v>51</v>
      </c>
    </row>
    <row r="19" customFormat="false" ht="49.6" hidden="false" customHeight="false" outlineLevel="0" collapsed="false">
      <c r="A19" s="3" t="s">
        <v>52</v>
      </c>
      <c r="B19" s="5" t="s">
        <v>53</v>
      </c>
      <c r="C19" s="4" t="s">
        <v>54</v>
      </c>
    </row>
    <row r="20" customFormat="false" ht="25.55" hidden="false" customHeight="false" outlineLevel="0" collapsed="false">
      <c r="A20" s="3" t="s">
        <v>55</v>
      </c>
      <c r="B20" s="4" t="s">
        <v>56</v>
      </c>
      <c r="C20" s="5" t="s">
        <v>57</v>
      </c>
    </row>
    <row r="21" customFormat="false" ht="37.55" hidden="false" customHeight="false" outlineLevel="0" collapsed="false">
      <c r="A21" s="3" t="s">
        <v>58</v>
      </c>
      <c r="B21" s="4" t="s">
        <v>59</v>
      </c>
      <c r="C21" s="5" t="s">
        <v>60</v>
      </c>
    </row>
    <row r="22" customFormat="false" ht="25.55" hidden="false" customHeight="false" outlineLevel="0" collapsed="false">
      <c r="A22" s="3" t="s">
        <v>61</v>
      </c>
      <c r="B22" s="4" t="s">
        <v>62</v>
      </c>
      <c r="C22" s="5" t="s">
        <v>63</v>
      </c>
    </row>
    <row r="23" customFormat="false" ht="25.55" hidden="false" customHeight="false" outlineLevel="0" collapsed="false">
      <c r="A23" s="3" t="s">
        <v>64</v>
      </c>
      <c r="B23" s="4" t="s">
        <v>65</v>
      </c>
      <c r="C23" s="5" t="s">
        <v>66</v>
      </c>
    </row>
    <row r="24" customFormat="false" ht="25.55" hidden="false" customHeight="false" outlineLevel="0" collapsed="false">
      <c r="A24" s="3" t="s">
        <v>67</v>
      </c>
      <c r="B24" s="5" t="s">
        <v>68</v>
      </c>
      <c r="C24" s="4" t="s">
        <v>69</v>
      </c>
    </row>
    <row r="25" customFormat="false" ht="25.55" hidden="false" customHeight="false" outlineLevel="0" collapsed="false">
      <c r="A25" s="3" t="s">
        <v>70</v>
      </c>
      <c r="B25" s="5" t="s">
        <v>71</v>
      </c>
      <c r="C25" s="4" t="s">
        <v>72</v>
      </c>
    </row>
    <row r="26" customFormat="false" ht="37.55" hidden="false" customHeight="false" outlineLevel="0" collapsed="false">
      <c r="A26" s="3" t="s">
        <v>73</v>
      </c>
      <c r="B26" s="5" t="s">
        <v>74</v>
      </c>
      <c r="C26" s="4" t="s">
        <v>75</v>
      </c>
    </row>
    <row r="27" customFormat="false" ht="15" hidden="false" customHeight="false" outlineLevel="0" collapsed="false">
      <c r="A27" s="1" t="s">
        <v>76</v>
      </c>
      <c r="B27" s="1" t="s">
        <v>77</v>
      </c>
    </row>
    <row r="28" customFormat="false" ht="15" hidden="false" customHeight="false" outlineLevel="0" collapsed="false">
      <c r="A28" s="1" t="s">
        <v>78</v>
      </c>
      <c r="B28" s="1" t="s">
        <v>79</v>
      </c>
    </row>
    <row r="29" customFormat="false" ht="15" hidden="false" customHeight="false" outlineLevel="0" collapsed="false">
      <c r="A29" s="1" t="s">
        <v>80</v>
      </c>
      <c r="B29" s="1" t="s">
        <v>81</v>
      </c>
      <c r="C29" s="1" t="s">
        <v>82</v>
      </c>
    </row>
    <row r="30" customFormat="false" ht="15"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1"/>
  <sheetViews>
    <sheetView showFormulas="false" showGridLines="true" showRowColHeaders="true" showZeros="true" rightToLeft="false" tabSelected="false" showOutlineSymbols="true" defaultGridColor="true" view="normal" topLeftCell="A14" colorId="64" zoomScale="60" zoomScaleNormal="60" zoomScalePageLayoutView="100" workbookViewId="0">
      <selection pane="topLeft" activeCell="A38" activeCellId="0" sqref="A38"/>
    </sheetView>
  </sheetViews>
  <sheetFormatPr defaultColWidth="11.125" defaultRowHeight="15.75" zeroHeight="false" outlineLevelRow="0" outlineLevelCol="0"/>
  <cols>
    <col collapsed="false" customWidth="true" hidden="false" outlineLevel="0" max="1" min="1" style="1" width="20"/>
  </cols>
  <sheetData>
    <row r="1" customFormat="false" ht="15.75" hidden="false" customHeight="false" outlineLevel="0" collapsed="false">
      <c r="A1" s="8" t="s">
        <v>83</v>
      </c>
      <c r="B1" s="9" t="s">
        <v>84</v>
      </c>
      <c r="C1" s="8" t="s">
        <v>85</v>
      </c>
      <c r="D1" s="9" t="s">
        <v>86</v>
      </c>
      <c r="E1" s="10" t="s">
        <v>87</v>
      </c>
      <c r="F1" s="10"/>
      <c r="G1" s="10"/>
      <c r="H1" s="10"/>
      <c r="I1" s="10"/>
    </row>
    <row r="2" s="14" customFormat="true" ht="15.75" hidden="false" customHeight="false" outlineLevel="0" collapsed="false">
      <c r="A2" s="11" t="s">
        <v>88</v>
      </c>
      <c r="B2" s="12" t="s">
        <v>89</v>
      </c>
      <c r="C2" s="11" t="s">
        <v>90</v>
      </c>
      <c r="D2" s="12" t="s">
        <v>91</v>
      </c>
      <c r="E2" s="13" t="s">
        <v>92</v>
      </c>
      <c r="F2" s="13" t="s">
        <v>93</v>
      </c>
      <c r="G2" s="13" t="s">
        <v>94</v>
      </c>
      <c r="H2" s="13" t="s">
        <v>95</v>
      </c>
      <c r="I2" s="13" t="s">
        <v>96</v>
      </c>
    </row>
    <row r="3" customFormat="false" ht="15.75" hidden="false" customHeight="true" outlineLevel="0" collapsed="false">
      <c r="A3" s="15" t="s">
        <v>97</v>
      </c>
      <c r="B3" s="9" t="n">
        <v>1.1</v>
      </c>
      <c r="C3" s="9" t="s">
        <v>98</v>
      </c>
      <c r="D3" s="16" t="s">
        <v>99</v>
      </c>
      <c r="E3" s="17" t="n">
        <v>5.877948</v>
      </c>
      <c r="F3" s="17" t="n">
        <v>23.700692</v>
      </c>
      <c r="G3" s="17" t="n">
        <v>14.451359</v>
      </c>
      <c r="H3" s="17" t="n">
        <v>37.865525</v>
      </c>
      <c r="I3" s="17" t="n">
        <v>18.104476</v>
      </c>
    </row>
    <row r="4" customFormat="false" ht="15.75" hidden="false" customHeight="false" outlineLevel="0" collapsed="false">
      <c r="A4" s="15"/>
      <c r="B4" s="9" t="n">
        <v>1.2</v>
      </c>
      <c r="C4" s="9" t="s">
        <v>100</v>
      </c>
      <c r="D4" s="16" t="s">
        <v>101</v>
      </c>
      <c r="E4" s="17" t="n">
        <v>3.63628</v>
      </c>
      <c r="F4" s="17" t="n">
        <v>14.45814</v>
      </c>
      <c r="G4" s="17" t="n">
        <v>8.891779</v>
      </c>
      <c r="H4" s="17" t="n">
        <v>33.444036</v>
      </c>
      <c r="I4" s="17" t="n">
        <v>39.569764</v>
      </c>
    </row>
    <row r="5" customFormat="false" ht="15.75" hidden="false" customHeight="false" outlineLevel="0" collapsed="false">
      <c r="A5" s="15"/>
      <c r="B5" s="9" t="n">
        <v>1.3</v>
      </c>
      <c r="C5" s="9" t="s">
        <v>102</v>
      </c>
      <c r="D5" s="16" t="s">
        <v>103</v>
      </c>
      <c r="E5" s="17" t="n">
        <v>3.41193</v>
      </c>
      <c r="F5" s="17" t="n">
        <v>15.491644</v>
      </c>
      <c r="G5" s="17" t="n">
        <v>10.257162</v>
      </c>
      <c r="H5" s="17" t="n">
        <v>41.547481</v>
      </c>
      <c r="I5" s="17" t="n">
        <v>29.291782</v>
      </c>
    </row>
    <row r="6" customFormat="false" ht="15.75" hidden="false" customHeight="false" outlineLevel="0" collapsed="false">
      <c r="A6" s="15"/>
      <c r="B6" s="9" t="n">
        <v>1.4</v>
      </c>
      <c r="C6" s="9" t="s">
        <v>104</v>
      </c>
      <c r="D6" s="16" t="s">
        <v>105</v>
      </c>
      <c r="E6" s="17" t="n">
        <v>4.045979</v>
      </c>
      <c r="F6" s="17" t="n">
        <v>19.118089</v>
      </c>
      <c r="G6" s="17" t="n">
        <v>11.907351</v>
      </c>
      <c r="H6" s="17" t="n">
        <v>39.25368</v>
      </c>
      <c r="I6" s="17" t="n">
        <v>25.674901</v>
      </c>
    </row>
    <row r="7" customFormat="false" ht="15.75" hidden="false" customHeight="false" outlineLevel="0" collapsed="false">
      <c r="A7" s="15"/>
      <c r="B7" s="9" t="n">
        <v>1.5</v>
      </c>
      <c r="C7" s="9" t="s">
        <v>106</v>
      </c>
      <c r="D7" s="16" t="s">
        <v>107</v>
      </c>
      <c r="E7" s="17" t="n">
        <v>4.369093</v>
      </c>
      <c r="F7" s="17" t="n">
        <v>19.859537</v>
      </c>
      <c r="G7" s="17" t="n">
        <v>11.614462</v>
      </c>
      <c r="H7" s="17" t="n">
        <v>40.600411</v>
      </c>
      <c r="I7" s="17" t="n">
        <v>23.556496</v>
      </c>
    </row>
    <row r="8" customFormat="false" ht="15.75" hidden="false" customHeight="false" outlineLevel="0" collapsed="false">
      <c r="A8" s="15"/>
      <c r="B8" s="9" t="n">
        <v>1.6</v>
      </c>
      <c r="C8" s="9" t="s">
        <v>108</v>
      </c>
      <c r="D8" s="16" t="s">
        <v>109</v>
      </c>
      <c r="E8" s="17" t="n">
        <v>2.49048</v>
      </c>
      <c r="F8" s="17" t="n">
        <v>13.516783</v>
      </c>
      <c r="G8" s="17" t="n">
        <v>7.897887</v>
      </c>
      <c r="H8" s="17" t="n">
        <v>32.444109</v>
      </c>
      <c r="I8" s="17" t="n">
        <v>43.650741</v>
      </c>
    </row>
    <row r="9" s="14" customFormat="true" ht="15.75" hidden="false" customHeight="false" outlineLevel="0" collapsed="false">
      <c r="A9" s="15"/>
      <c r="B9" s="12" t="n">
        <v>1.7</v>
      </c>
      <c r="C9" s="12" t="s">
        <v>110</v>
      </c>
      <c r="D9" s="18" t="s">
        <v>111</v>
      </c>
      <c r="E9" s="19" t="n">
        <v>2.935716</v>
      </c>
      <c r="F9" s="19" t="n">
        <v>14.715423</v>
      </c>
      <c r="G9" s="19" t="n">
        <v>8.494257</v>
      </c>
      <c r="H9" s="19" t="n">
        <v>35.806644</v>
      </c>
      <c r="I9" s="19" t="n">
        <v>38.047959</v>
      </c>
    </row>
    <row r="10" customFormat="false" ht="15.75" hidden="false" customHeight="true" outlineLevel="0" collapsed="false">
      <c r="A10" s="20" t="s">
        <v>112</v>
      </c>
      <c r="B10" s="9" t="n">
        <v>2.1</v>
      </c>
      <c r="C10" s="9" t="s">
        <v>98</v>
      </c>
      <c r="D10" s="16" t="s">
        <v>113</v>
      </c>
      <c r="E10" s="17" t="n">
        <v>11.340986</v>
      </c>
      <c r="F10" s="17" t="n">
        <v>39.270201</v>
      </c>
      <c r="G10" s="17" t="n">
        <v>14.361591</v>
      </c>
      <c r="H10" s="17" t="n">
        <v>19.617579</v>
      </c>
      <c r="I10" s="17" t="n">
        <v>15.409643</v>
      </c>
    </row>
    <row r="11" customFormat="false" ht="15.75" hidden="false" customHeight="false" outlineLevel="0" collapsed="false">
      <c r="A11" s="20"/>
      <c r="B11" s="9" t="n">
        <v>2.2</v>
      </c>
      <c r="C11" s="9" t="s">
        <v>114</v>
      </c>
      <c r="D11" s="16" t="s">
        <v>115</v>
      </c>
      <c r="E11" s="17" t="n">
        <v>10.293168</v>
      </c>
      <c r="F11" s="17" t="n">
        <v>35.982392</v>
      </c>
      <c r="G11" s="17" t="n">
        <v>14.238334</v>
      </c>
      <c r="H11" s="17" t="n">
        <v>25.465752</v>
      </c>
      <c r="I11" s="17" t="n">
        <v>14.020354</v>
      </c>
    </row>
    <row r="12" customFormat="false" ht="15.75" hidden="false" customHeight="false" outlineLevel="0" collapsed="false">
      <c r="A12" s="20"/>
      <c r="B12" s="9" t="n">
        <v>2.3</v>
      </c>
      <c r="C12" s="9" t="s">
        <v>116</v>
      </c>
      <c r="D12" s="16" t="s">
        <v>117</v>
      </c>
      <c r="E12" s="17" t="n">
        <v>10.118881</v>
      </c>
      <c r="F12" s="17" t="n">
        <v>35.521311</v>
      </c>
      <c r="G12" s="17" t="n">
        <v>14.207725</v>
      </c>
      <c r="H12" s="17" t="n">
        <v>27.45446</v>
      </c>
      <c r="I12" s="17" t="n">
        <v>12.697622</v>
      </c>
    </row>
    <row r="13" customFormat="false" ht="15.75" hidden="false" customHeight="false" outlineLevel="0" collapsed="false">
      <c r="A13" s="20"/>
      <c r="B13" s="9" t="n">
        <v>2.4</v>
      </c>
      <c r="C13" s="9" t="s">
        <v>118</v>
      </c>
      <c r="D13" s="16" t="s">
        <v>119</v>
      </c>
      <c r="E13" s="17" t="n">
        <v>8.032656</v>
      </c>
      <c r="F13" s="17" t="n">
        <v>30.086054</v>
      </c>
      <c r="G13" s="17" t="n">
        <v>14.185442</v>
      </c>
      <c r="H13" s="17" t="n">
        <v>32.730557</v>
      </c>
      <c r="I13" s="17" t="n">
        <v>14.96529</v>
      </c>
    </row>
    <row r="14" s="14" customFormat="true" ht="15.75" hidden="false" customHeight="false" outlineLevel="0" collapsed="false">
      <c r="A14" s="20"/>
      <c r="B14" s="12" t="n">
        <v>2.5</v>
      </c>
      <c r="C14" s="12" t="s">
        <v>120</v>
      </c>
      <c r="D14" s="18" t="s">
        <v>121</v>
      </c>
      <c r="E14" s="19" t="n">
        <v>7.861295</v>
      </c>
      <c r="F14" s="19" t="n">
        <v>29.149337</v>
      </c>
      <c r="G14" s="19" t="n">
        <v>17.741712</v>
      </c>
      <c r="H14" s="19" t="n">
        <v>35.836943</v>
      </c>
      <c r="I14" s="19" t="n">
        <v>9.410713</v>
      </c>
    </row>
    <row r="15" customFormat="false" ht="15.75" hidden="false" customHeight="true" outlineLevel="0" collapsed="false">
      <c r="A15" s="15" t="s">
        <v>122</v>
      </c>
      <c r="B15" s="21" t="n">
        <v>3</v>
      </c>
      <c r="C15" s="21" t="s">
        <v>98</v>
      </c>
      <c r="D15" s="16" t="s">
        <v>123</v>
      </c>
      <c r="E15" s="17" t="n">
        <v>10.320348</v>
      </c>
      <c r="F15" s="17" t="n">
        <v>43.937915</v>
      </c>
      <c r="G15" s="17" t="n">
        <v>16.212004</v>
      </c>
      <c r="H15" s="17" t="n">
        <v>21.066576</v>
      </c>
      <c r="I15" s="17" t="n">
        <v>8.463158</v>
      </c>
    </row>
    <row r="16" customFormat="false" ht="15.75" hidden="false" customHeight="false" outlineLevel="0" collapsed="false">
      <c r="A16" s="15"/>
      <c r="B16" s="9" t="n">
        <v>3.1</v>
      </c>
      <c r="C16" s="9" t="s">
        <v>124</v>
      </c>
      <c r="D16" s="16" t="s">
        <v>125</v>
      </c>
      <c r="E16" s="17" t="n">
        <v>9.96827</v>
      </c>
      <c r="F16" s="17" t="n">
        <v>42.615636</v>
      </c>
      <c r="G16" s="17" t="n">
        <v>15.471687</v>
      </c>
      <c r="H16" s="17" t="n">
        <v>22.067682</v>
      </c>
      <c r="I16" s="17" t="n">
        <v>9.876724</v>
      </c>
    </row>
    <row r="17" customFormat="false" ht="15.75" hidden="false" customHeight="false" outlineLevel="0" collapsed="false">
      <c r="A17" s="15"/>
      <c r="B17" s="9" t="n">
        <v>3.2</v>
      </c>
      <c r="C17" s="9" t="s">
        <v>126</v>
      </c>
      <c r="D17" s="16" t="s">
        <v>127</v>
      </c>
      <c r="E17" s="17" t="n">
        <v>9.942774</v>
      </c>
      <c r="F17" s="17" t="n">
        <v>41.771737</v>
      </c>
      <c r="G17" s="17" t="n">
        <v>16.09419</v>
      </c>
      <c r="H17" s="17" t="n">
        <v>22.898841</v>
      </c>
      <c r="I17" s="17" t="n">
        <v>9.292458</v>
      </c>
    </row>
    <row r="18" customFormat="false" ht="15.75" hidden="false" customHeight="false" outlineLevel="0" collapsed="false">
      <c r="A18" s="15"/>
      <c r="B18" s="9" t="n">
        <v>3.3</v>
      </c>
      <c r="C18" s="9" t="s">
        <v>128</v>
      </c>
      <c r="D18" s="16" t="s">
        <v>129</v>
      </c>
      <c r="E18" s="17" t="n">
        <v>11.915009</v>
      </c>
      <c r="F18" s="17" t="n">
        <v>46.250159</v>
      </c>
      <c r="G18" s="17" t="n">
        <v>15.595016</v>
      </c>
      <c r="H18" s="17" t="n">
        <v>18.983564</v>
      </c>
      <c r="I18" s="17" t="n">
        <v>7.256252</v>
      </c>
    </row>
    <row r="19" s="14" customFormat="true" ht="15.75" hidden="false" customHeight="false" outlineLevel="0" collapsed="false">
      <c r="A19" s="15"/>
      <c r="B19" s="12" t="n">
        <v>3.4</v>
      </c>
      <c r="C19" s="12" t="s">
        <v>130</v>
      </c>
      <c r="D19" s="18" t="s">
        <v>131</v>
      </c>
      <c r="E19" s="19" t="n">
        <v>11.832979</v>
      </c>
      <c r="F19" s="19" t="n">
        <v>53.504856</v>
      </c>
      <c r="G19" s="19" t="n">
        <v>15.280139</v>
      </c>
      <c r="H19" s="19" t="n">
        <v>15.282113</v>
      </c>
      <c r="I19" s="19" t="n">
        <v>4.099914</v>
      </c>
    </row>
    <row r="20" customFormat="false" ht="15.75" hidden="false" customHeight="true" outlineLevel="0" collapsed="false">
      <c r="A20" s="15" t="s">
        <v>132</v>
      </c>
      <c r="B20" s="9" t="n">
        <v>4.1</v>
      </c>
      <c r="C20" s="9" t="s">
        <v>98</v>
      </c>
      <c r="D20" s="16" t="s">
        <v>113</v>
      </c>
      <c r="E20" s="17" t="n">
        <v>9.934179</v>
      </c>
      <c r="F20" s="17" t="n">
        <v>41.37728</v>
      </c>
      <c r="G20" s="17" t="n">
        <v>17.705493</v>
      </c>
      <c r="H20" s="17" t="n">
        <v>21.913586</v>
      </c>
      <c r="I20" s="17" t="n">
        <v>9.069462</v>
      </c>
    </row>
    <row r="21" customFormat="false" ht="15.75" hidden="false" customHeight="false" outlineLevel="0" collapsed="false">
      <c r="A21" s="15"/>
      <c r="B21" s="9" t="n">
        <v>4.2</v>
      </c>
      <c r="C21" s="9" t="s">
        <v>2</v>
      </c>
      <c r="D21" s="16" t="s">
        <v>133</v>
      </c>
      <c r="E21" s="17" t="n">
        <v>10.150689</v>
      </c>
      <c r="F21" s="17" t="n">
        <v>39.244117</v>
      </c>
      <c r="G21" s="17" t="n">
        <v>15.955121</v>
      </c>
      <c r="H21" s="17" t="n">
        <v>24.168739</v>
      </c>
      <c r="I21" s="17" t="n">
        <v>10.481334</v>
      </c>
    </row>
    <row r="22" customFormat="false" ht="15.75" hidden="false" customHeight="false" outlineLevel="0" collapsed="false">
      <c r="A22" s="15"/>
      <c r="B22" s="9" t="n">
        <v>4.3</v>
      </c>
      <c r="C22" s="9" t="s">
        <v>116</v>
      </c>
      <c r="D22" s="16" t="s">
        <v>134</v>
      </c>
      <c r="E22" s="17" t="n">
        <v>9.471347</v>
      </c>
      <c r="F22" s="17" t="n">
        <v>36.080155</v>
      </c>
      <c r="G22" s="17" t="n">
        <v>16.741417</v>
      </c>
      <c r="H22" s="17" t="n">
        <v>25.771208</v>
      </c>
      <c r="I22" s="17" t="n">
        <v>11.935873</v>
      </c>
    </row>
    <row r="23" customFormat="false" ht="15.75" hidden="false" customHeight="false" outlineLevel="0" collapsed="false">
      <c r="A23" s="15"/>
      <c r="B23" s="9" t="n">
        <v>4.4</v>
      </c>
      <c r="C23" s="9" t="s">
        <v>118</v>
      </c>
      <c r="D23" s="16" t="s">
        <v>135</v>
      </c>
      <c r="E23" s="17" t="n">
        <v>7.972104</v>
      </c>
      <c r="F23" s="17" t="n">
        <v>34.340131</v>
      </c>
      <c r="G23" s="17" t="n">
        <v>18.297802</v>
      </c>
      <c r="H23" s="17" t="n">
        <v>27.768426</v>
      </c>
      <c r="I23" s="17" t="n">
        <v>11.621537</v>
      </c>
    </row>
    <row r="24" customFormat="false" ht="15.75" hidden="false" customHeight="false" outlineLevel="0" collapsed="false">
      <c r="A24" s="15"/>
      <c r="B24" s="9" t="n">
        <v>4.5</v>
      </c>
      <c r="C24" s="9" t="s">
        <v>136</v>
      </c>
      <c r="D24" s="16" t="s">
        <v>137</v>
      </c>
      <c r="E24" s="17" t="n">
        <v>6.144227</v>
      </c>
      <c r="F24" s="17" t="n">
        <v>28.992633</v>
      </c>
      <c r="G24" s="17" t="n">
        <v>27.252296</v>
      </c>
      <c r="H24" s="17" t="n">
        <v>33.268624</v>
      </c>
      <c r="I24" s="17" t="n">
        <v>4.342219</v>
      </c>
    </row>
    <row r="25" s="14" customFormat="true" ht="15.75" hidden="false" customHeight="false" outlineLevel="0" collapsed="false">
      <c r="A25" s="15"/>
      <c r="B25" s="12" t="n">
        <v>4.6</v>
      </c>
      <c r="C25" s="12" t="s">
        <v>138</v>
      </c>
      <c r="D25" s="18" t="s">
        <v>139</v>
      </c>
      <c r="E25" s="19" t="n">
        <v>7.148607</v>
      </c>
      <c r="F25" s="19" t="n">
        <v>33.402973</v>
      </c>
      <c r="G25" s="19" t="n">
        <v>16.393619</v>
      </c>
      <c r="H25" s="19" t="n">
        <v>25.829274</v>
      </c>
      <c r="I25" s="19" t="n">
        <v>17.225527</v>
      </c>
    </row>
    <row r="26" customFormat="false" ht="15.75" hidden="false" customHeight="true" outlineLevel="0" collapsed="false">
      <c r="A26" s="15" t="s">
        <v>140</v>
      </c>
      <c r="B26" s="9" t="n">
        <v>5.1</v>
      </c>
      <c r="C26" s="9" t="s">
        <v>141</v>
      </c>
      <c r="D26" s="16" t="s">
        <v>142</v>
      </c>
      <c r="E26" s="17" t="n">
        <v>9.802574</v>
      </c>
      <c r="F26" s="17" t="n">
        <v>43.342803</v>
      </c>
      <c r="G26" s="17" t="n">
        <v>16.020772</v>
      </c>
      <c r="H26" s="17" t="n">
        <v>22.074219</v>
      </c>
      <c r="I26" s="17" t="n">
        <v>8.759633</v>
      </c>
    </row>
    <row r="27" customFormat="false" ht="15.75" hidden="false" customHeight="false" outlineLevel="0" collapsed="false">
      <c r="A27" s="15"/>
      <c r="B27" s="9" t="n">
        <v>5.2</v>
      </c>
      <c r="C27" s="9" t="s">
        <v>143</v>
      </c>
      <c r="D27" s="16" t="s">
        <v>144</v>
      </c>
      <c r="E27" s="17" t="n">
        <v>8.796757</v>
      </c>
      <c r="F27" s="17" t="n">
        <v>37.809467</v>
      </c>
      <c r="G27" s="17" t="n">
        <v>16.823477</v>
      </c>
      <c r="H27" s="17" t="n">
        <v>27.24941</v>
      </c>
      <c r="I27" s="17" t="n">
        <v>9.320889</v>
      </c>
    </row>
    <row r="28" customFormat="false" ht="15.75" hidden="false" customHeight="false" outlineLevel="0" collapsed="false">
      <c r="A28" s="15"/>
      <c r="B28" s="9" t="n">
        <v>5.3</v>
      </c>
      <c r="C28" s="9" t="s">
        <v>145</v>
      </c>
      <c r="D28" s="16" t="s">
        <v>146</v>
      </c>
      <c r="E28" s="17" t="n">
        <v>9.179674</v>
      </c>
      <c r="F28" s="17" t="n">
        <v>38.22373</v>
      </c>
      <c r="G28" s="17" t="n">
        <v>17.28782</v>
      </c>
      <c r="H28" s="17" t="n">
        <v>26.09044</v>
      </c>
      <c r="I28" s="17" t="n">
        <v>9.218336</v>
      </c>
    </row>
    <row r="29" customFormat="false" ht="15.75" hidden="false" customHeight="false" outlineLevel="0" collapsed="false">
      <c r="A29" s="15"/>
      <c r="B29" s="9" t="n">
        <v>5.4</v>
      </c>
      <c r="C29" s="9" t="s">
        <v>147</v>
      </c>
      <c r="D29" s="16" t="s">
        <v>148</v>
      </c>
      <c r="E29" s="17" t="n">
        <v>8.289532</v>
      </c>
      <c r="F29" s="17" t="n">
        <v>35.630045</v>
      </c>
      <c r="G29" s="17" t="n">
        <v>16.915744</v>
      </c>
      <c r="H29" s="17" t="n">
        <v>27.841162</v>
      </c>
      <c r="I29" s="17" t="n">
        <v>11.323517</v>
      </c>
    </row>
    <row r="30" customFormat="false" ht="15.75" hidden="false" customHeight="false" outlineLevel="0" collapsed="false">
      <c r="A30" s="15"/>
      <c r="B30" s="9" t="n">
        <v>5.5</v>
      </c>
      <c r="C30" s="9" t="s">
        <v>149</v>
      </c>
      <c r="D30" s="16" t="s">
        <v>150</v>
      </c>
      <c r="E30" s="17" t="n">
        <v>4.240256</v>
      </c>
      <c r="F30" s="17" t="n">
        <v>20.029303</v>
      </c>
      <c r="G30" s="17" t="n">
        <v>17.839662</v>
      </c>
      <c r="H30" s="17" t="n">
        <v>47.210412</v>
      </c>
      <c r="I30" s="17" t="n">
        <v>10.680367</v>
      </c>
    </row>
    <row r="31" s="14" customFormat="true" ht="15.75" hidden="false" customHeight="false" outlineLevel="0" collapsed="false">
      <c r="A31" s="15"/>
      <c r="B31" s="12" t="n">
        <v>5.6</v>
      </c>
      <c r="C31" s="12" t="s">
        <v>151</v>
      </c>
      <c r="D31" s="18" t="s">
        <v>152</v>
      </c>
      <c r="E31" s="19" t="n">
        <v>4.899539</v>
      </c>
      <c r="F31" s="19" t="n">
        <v>22.639425</v>
      </c>
      <c r="G31" s="19" t="n">
        <v>14.291433</v>
      </c>
      <c r="H31" s="19" t="n">
        <v>40.532461</v>
      </c>
      <c r="I31" s="19" t="n">
        <v>17.637142</v>
      </c>
    </row>
    <row r="32" customFormat="false" ht="15" hidden="false" customHeight="true" outlineLevel="0" collapsed="false">
      <c r="A32" s="22" t="s">
        <v>153</v>
      </c>
      <c r="B32" s="23" t="s">
        <v>154</v>
      </c>
      <c r="C32" s="24" t="s">
        <v>98</v>
      </c>
      <c r="D32" s="25" t="s">
        <v>142</v>
      </c>
      <c r="E32" s="17" t="n">
        <v>12.9167196666667</v>
      </c>
      <c r="F32" s="17" t="n">
        <v>42.6272496666667</v>
      </c>
      <c r="G32" s="17" t="n">
        <v>17.5721666666667</v>
      </c>
      <c r="H32" s="17" t="n">
        <v>20.2086123333333</v>
      </c>
      <c r="I32" s="17" t="n">
        <v>6.67526340566667</v>
      </c>
    </row>
    <row r="33" customFormat="false" ht="15.75" hidden="false" customHeight="false" outlineLevel="0" collapsed="false">
      <c r="A33" s="22"/>
      <c r="B33" s="23" t="s">
        <v>155</v>
      </c>
      <c r="C33" s="24" t="s">
        <v>114</v>
      </c>
      <c r="D33" s="26" t="s">
        <v>144</v>
      </c>
      <c r="E33" s="17" t="n">
        <v>9.87675513333333</v>
      </c>
      <c r="F33" s="17" t="n">
        <v>31.4391593333333</v>
      </c>
      <c r="G33" s="17" t="n">
        <v>13.69992</v>
      </c>
      <c r="H33" s="17" t="n">
        <v>20.0027333333333</v>
      </c>
      <c r="I33" s="17" t="n">
        <v>24.9814470666667</v>
      </c>
    </row>
    <row r="34" customFormat="false" ht="15.75" hidden="false" customHeight="false" outlineLevel="0" collapsed="false">
      <c r="A34" s="22"/>
      <c r="B34" s="23" t="s">
        <v>156</v>
      </c>
      <c r="C34" s="24" t="s">
        <v>116</v>
      </c>
      <c r="D34" s="26" t="s">
        <v>157</v>
      </c>
      <c r="E34" s="27" t="n">
        <v>12.9611533333333</v>
      </c>
      <c r="F34" s="27" t="n">
        <v>39.7694276666667</v>
      </c>
      <c r="G34" s="27" t="n">
        <v>15.5968433333333</v>
      </c>
      <c r="H34" s="27" t="n">
        <v>18.8444733333333</v>
      </c>
      <c r="I34" s="27" t="n">
        <v>12.8280999866667</v>
      </c>
    </row>
    <row r="35" customFormat="false" ht="15.75" hidden="false" customHeight="false" outlineLevel="0" collapsed="false">
      <c r="A35" s="22"/>
      <c r="B35" s="23" t="s">
        <v>158</v>
      </c>
      <c r="C35" s="24" t="s">
        <v>118</v>
      </c>
      <c r="D35" s="26" t="s">
        <v>159</v>
      </c>
      <c r="E35" s="27" t="n">
        <v>10.141765</v>
      </c>
      <c r="F35" s="27" t="n">
        <v>34.274751</v>
      </c>
      <c r="G35" s="27" t="n">
        <v>16.59688</v>
      </c>
      <c r="H35" s="27" t="n">
        <v>25.94198</v>
      </c>
      <c r="I35" s="27" t="n">
        <v>13.0446360166667</v>
      </c>
    </row>
    <row r="36" customFormat="false" ht="15.75" hidden="false" customHeight="false" outlineLevel="0" collapsed="false">
      <c r="A36" s="22"/>
      <c r="B36" s="23" t="s">
        <v>160</v>
      </c>
      <c r="C36" s="24" t="s">
        <v>161</v>
      </c>
      <c r="D36" s="26" t="s">
        <v>162</v>
      </c>
      <c r="E36" s="17" t="n">
        <v>6.75759613333333</v>
      </c>
      <c r="F36" s="17" t="n">
        <v>23.923636</v>
      </c>
      <c r="G36" s="17" t="n">
        <v>12.8904846666667</v>
      </c>
      <c r="H36" s="17" t="n">
        <v>17.4430246666667</v>
      </c>
      <c r="I36" s="17" t="n">
        <v>38.98526047</v>
      </c>
    </row>
    <row r="37" s="14" customFormat="true" ht="15.75" hidden="false" customHeight="false" outlineLevel="0" collapsed="false">
      <c r="A37" s="22"/>
      <c r="B37" s="28" t="s">
        <v>163</v>
      </c>
      <c r="C37" s="29" t="s">
        <v>102</v>
      </c>
      <c r="D37" s="30" t="s">
        <v>164</v>
      </c>
      <c r="E37" s="19" t="n">
        <v>3.63908443333333</v>
      </c>
      <c r="F37" s="19" t="n">
        <v>15.5988713333333</v>
      </c>
      <c r="G37" s="19" t="n">
        <v>10.7595946666667</v>
      </c>
      <c r="H37" s="19" t="n">
        <v>19.1273933333333</v>
      </c>
      <c r="I37" s="19" t="n">
        <v>50.8750706666667</v>
      </c>
    </row>
    <row r="38" customFormat="false" ht="15" hidden="false" customHeight="true" outlineLevel="0" collapsed="false">
      <c r="A38" s="22" t="s">
        <v>165</v>
      </c>
      <c r="B38" s="23" t="s">
        <v>166</v>
      </c>
      <c r="C38" s="24" t="s">
        <v>98</v>
      </c>
      <c r="D38" s="25" t="s">
        <v>142</v>
      </c>
      <c r="E38" s="17" t="n">
        <v>10.9674093333333</v>
      </c>
      <c r="F38" s="17" t="n">
        <v>38.288331</v>
      </c>
      <c r="G38" s="17" t="n">
        <v>16.9017266666667</v>
      </c>
      <c r="H38" s="17" t="n">
        <v>21.1412966666667</v>
      </c>
      <c r="I38" s="17" t="n">
        <v>12.7012430333333</v>
      </c>
    </row>
    <row r="39" customFormat="false" ht="15" hidden="false" customHeight="false" outlineLevel="0" collapsed="false">
      <c r="A39" s="22"/>
      <c r="B39" s="23" t="s">
        <v>167</v>
      </c>
      <c r="C39" s="24" t="s">
        <v>168</v>
      </c>
      <c r="D39" s="26" t="s">
        <v>169</v>
      </c>
      <c r="E39" s="17" t="n">
        <v>9.57120726666667</v>
      </c>
      <c r="F39" s="17" t="n">
        <v>29.4594903333333</v>
      </c>
      <c r="G39" s="17" t="n">
        <v>14.98725</v>
      </c>
      <c r="H39" s="17" t="n">
        <v>25.1612</v>
      </c>
      <c r="I39" s="17" t="n">
        <v>20.8208700166667</v>
      </c>
    </row>
    <row r="40" customFormat="false" ht="15" hidden="false" customHeight="false" outlineLevel="0" collapsed="false">
      <c r="A40" s="22"/>
      <c r="B40" s="23" t="s">
        <v>170</v>
      </c>
      <c r="C40" s="24" t="s">
        <v>171</v>
      </c>
      <c r="D40" s="26" t="s">
        <v>172</v>
      </c>
      <c r="E40" s="17" t="n">
        <v>9.3113529</v>
      </c>
      <c r="F40" s="17" t="n">
        <v>33.8845706666667</v>
      </c>
      <c r="G40" s="17" t="n">
        <v>17.4694766666667</v>
      </c>
      <c r="H40" s="17" t="n">
        <v>24.4201066666667</v>
      </c>
      <c r="I40" s="17" t="n">
        <v>14.9145151333333</v>
      </c>
    </row>
    <row r="41" s="14" customFormat="true" ht="15" hidden="false" customHeight="false" outlineLevel="0" collapsed="false">
      <c r="A41" s="22"/>
      <c r="B41" s="28" t="s">
        <v>173</v>
      </c>
      <c r="C41" s="29" t="s">
        <v>174</v>
      </c>
      <c r="D41" s="30" t="s">
        <v>175</v>
      </c>
      <c r="E41" s="19" t="n">
        <v>8.26255156666667</v>
      </c>
      <c r="F41" s="19" t="n">
        <v>41.0973323333333</v>
      </c>
      <c r="G41" s="19" t="n">
        <v>24.1609666666667</v>
      </c>
      <c r="H41" s="19" t="n">
        <v>16.4632343333333</v>
      </c>
      <c r="I41" s="19" t="n">
        <v>10.0159141066667</v>
      </c>
    </row>
  </sheetData>
  <mergeCells count="8">
    <mergeCell ref="E1:I1"/>
    <mergeCell ref="A3:A9"/>
    <mergeCell ref="A10:A14"/>
    <mergeCell ref="A15:A19"/>
    <mergeCell ref="A20:A25"/>
    <mergeCell ref="A26:A31"/>
    <mergeCell ref="A32:A37"/>
    <mergeCell ref="A38:A4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Z3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26" activeCellId="0" sqref="A26"/>
    </sheetView>
  </sheetViews>
  <sheetFormatPr defaultColWidth="11.125" defaultRowHeight="15.75" zeroHeight="false" outlineLevelRow="0" outlineLevelCol="0"/>
  <cols>
    <col collapsed="false" customWidth="true" hidden="false" outlineLevel="0" max="1" min="1" style="1" width="20"/>
  </cols>
  <sheetData>
    <row r="1" customFormat="false" ht="15.75" hidden="false" customHeight="false" outlineLevel="0" collapsed="false">
      <c r="A1" s="8" t="s">
        <v>83</v>
      </c>
      <c r="B1" s="9" t="s">
        <v>84</v>
      </c>
      <c r="C1" s="8" t="s">
        <v>85</v>
      </c>
      <c r="D1" s="9" t="s">
        <v>86</v>
      </c>
      <c r="E1" s="8" t="s">
        <v>87</v>
      </c>
      <c r="F1" s="8"/>
      <c r="G1" s="8"/>
      <c r="H1" s="8"/>
      <c r="I1" s="8"/>
    </row>
    <row r="2" s="32" customFormat="true" ht="15.75" hidden="false" customHeight="false" outlineLevel="0" collapsed="false">
      <c r="A2" s="11" t="s">
        <v>88</v>
      </c>
      <c r="B2" s="12" t="s">
        <v>89</v>
      </c>
      <c r="C2" s="11" t="s">
        <v>90</v>
      </c>
      <c r="D2" s="12" t="s">
        <v>91</v>
      </c>
      <c r="E2" s="31" t="n">
        <v>0.011298</v>
      </c>
      <c r="F2" s="31" t="n">
        <v>0.012765</v>
      </c>
      <c r="G2" s="31" t="n">
        <v>0.014422</v>
      </c>
      <c r="H2" s="31" t="n">
        <v>0.016295</v>
      </c>
      <c r="I2" s="31" t="n">
        <v>0.01841</v>
      </c>
      <c r="J2" s="31" t="n">
        <v>0.0208</v>
      </c>
      <c r="K2" s="31" t="n">
        <v>0.0235</v>
      </c>
      <c r="L2" s="31" t="n">
        <v>0.026551</v>
      </c>
      <c r="M2" s="31" t="n">
        <v>0.029998</v>
      </c>
      <c r="N2" s="31" t="n">
        <v>0.033892</v>
      </c>
      <c r="O2" s="31" t="n">
        <v>0.038292</v>
      </c>
      <c r="P2" s="31" t="n">
        <v>0.043264</v>
      </c>
      <c r="Q2" s="31" t="n">
        <v>0.04888</v>
      </c>
      <c r="R2" s="31" t="n">
        <v>0.055226</v>
      </c>
      <c r="S2" s="31" t="n">
        <v>0.062396</v>
      </c>
      <c r="T2" s="31" t="n">
        <v>0.070496</v>
      </c>
      <c r="U2" s="31" t="n">
        <v>0.079648</v>
      </c>
      <c r="V2" s="31" t="n">
        <v>0.089988</v>
      </c>
      <c r="W2" s="31" t="n">
        <v>0.101671</v>
      </c>
      <c r="X2" s="31" t="n">
        <v>0.11487</v>
      </c>
      <c r="Y2" s="31" t="n">
        <v>0.129783</v>
      </c>
      <c r="Z2" s="31" t="n">
        <v>0.146631</v>
      </c>
      <c r="AA2" s="31" t="n">
        <v>0.165667</v>
      </c>
      <c r="AB2" s="31" t="n">
        <v>0.187175</v>
      </c>
      <c r="AC2" s="31" t="n">
        <v>0.211474</v>
      </c>
      <c r="AD2" s="31" t="n">
        <v>0.238928</v>
      </c>
      <c r="AE2" s="31" t="n">
        <v>0.269947</v>
      </c>
      <c r="AF2" s="31" t="n">
        <v>0.304992</v>
      </c>
      <c r="AG2" s="31" t="n">
        <v>0.344587</v>
      </c>
      <c r="AH2" s="31" t="n">
        <v>0.389322</v>
      </c>
      <c r="AI2" s="31" t="n">
        <v>0.439865</v>
      </c>
      <c r="AJ2" s="31" t="n">
        <v>0.496969</v>
      </c>
      <c r="AK2" s="31" t="n">
        <v>0.561487</v>
      </c>
      <c r="AL2" s="31" t="n">
        <v>0.634381</v>
      </c>
      <c r="AM2" s="31" t="n">
        <v>0.716738</v>
      </c>
      <c r="AN2" s="31" t="n">
        <v>0.809787</v>
      </c>
      <c r="AO2" s="31" t="n">
        <v>0.914916</v>
      </c>
      <c r="AP2" s="31" t="n">
        <v>1.033693</v>
      </c>
      <c r="AQ2" s="31" t="n">
        <v>1.167889</v>
      </c>
      <c r="AR2" s="31" t="n">
        <v>1.319508</v>
      </c>
      <c r="AS2" s="31" t="n">
        <v>1.49081</v>
      </c>
      <c r="AT2" s="31" t="n">
        <v>1.684351</v>
      </c>
      <c r="AU2" s="31" t="n">
        <v>1.903018</v>
      </c>
      <c r="AV2" s="31" t="n">
        <v>2.150073</v>
      </c>
      <c r="AW2" s="31" t="n">
        <v>2.429201</v>
      </c>
      <c r="AX2" s="31" t="n">
        <v>2.744567</v>
      </c>
      <c r="AY2" s="31" t="n">
        <v>3.100874</v>
      </c>
      <c r="AZ2" s="31" t="n">
        <v>3.503438</v>
      </c>
      <c r="BA2" s="31" t="n">
        <v>3.958263</v>
      </c>
      <c r="BB2" s="31" t="n">
        <v>4.472136</v>
      </c>
      <c r="BC2" s="31" t="n">
        <v>5.052721</v>
      </c>
      <c r="BD2" s="31" t="n">
        <v>5.708679</v>
      </c>
      <c r="BE2" s="31" t="n">
        <v>6.449795</v>
      </c>
      <c r="BF2" s="31" t="n">
        <v>7.287125</v>
      </c>
      <c r="BG2" s="31" t="n">
        <v>8.233159</v>
      </c>
      <c r="BH2" s="31" t="n">
        <v>9.30201</v>
      </c>
      <c r="BI2" s="31" t="n">
        <v>10.509622</v>
      </c>
      <c r="BJ2" s="31" t="n">
        <v>11.87401</v>
      </c>
      <c r="BK2" s="31" t="n">
        <v>13.415526</v>
      </c>
      <c r="BL2" s="31" t="n">
        <v>15.157166</v>
      </c>
      <c r="BM2" s="31" t="n">
        <v>17.12491</v>
      </c>
      <c r="BN2" s="31" t="n">
        <v>19.348112</v>
      </c>
      <c r="BO2" s="31" t="n">
        <v>21.859937</v>
      </c>
      <c r="BP2" s="31" t="n">
        <v>24.697853</v>
      </c>
      <c r="BQ2" s="31" t="n">
        <v>27.904195</v>
      </c>
      <c r="BR2" s="31" t="n">
        <v>31.526793</v>
      </c>
      <c r="BS2" s="31" t="n">
        <v>35.619687</v>
      </c>
      <c r="BT2" s="31" t="n">
        <v>40.243931</v>
      </c>
      <c r="BU2" s="31" t="n">
        <v>45.468507</v>
      </c>
      <c r="BV2" s="31" t="n">
        <v>51.371352</v>
      </c>
      <c r="BW2" s="31" t="n">
        <v>58.04052</v>
      </c>
      <c r="BX2" s="31" t="n">
        <v>65.575498</v>
      </c>
      <c r="BY2" s="31" t="n">
        <v>74.088687</v>
      </c>
      <c r="BZ2" s="31" t="n">
        <v>83.707081</v>
      </c>
      <c r="CA2" s="31" t="n">
        <v>94.574161</v>
      </c>
      <c r="CB2" s="31" t="n">
        <v>106.852035</v>
      </c>
      <c r="CC2" s="31" t="n">
        <v>120.723855</v>
      </c>
      <c r="CD2" s="31" t="n">
        <v>136.396554</v>
      </c>
      <c r="CE2" s="31" t="n">
        <v>154.103924</v>
      </c>
      <c r="CF2" s="31" t="n">
        <v>174.110113</v>
      </c>
      <c r="CG2" s="31" t="n">
        <v>196.713559</v>
      </c>
      <c r="CH2" s="31" t="n">
        <v>222.251447</v>
      </c>
      <c r="CI2" s="31" t="n">
        <v>251.104732</v>
      </c>
      <c r="CJ2" s="31" t="n">
        <v>283.703828</v>
      </c>
      <c r="CK2" s="31" t="n">
        <v>320.535028</v>
      </c>
      <c r="CL2" s="31" t="n">
        <v>362.147754</v>
      </c>
      <c r="CM2" s="31" t="n">
        <v>409.162757</v>
      </c>
      <c r="CN2" s="31" t="n">
        <v>462.281375</v>
      </c>
      <c r="CO2" s="31" t="n">
        <v>522.295996</v>
      </c>
      <c r="CP2" s="31" t="n">
        <v>590.101877</v>
      </c>
      <c r="CQ2" s="31" t="n">
        <v>666.710502</v>
      </c>
      <c r="CR2" s="31" t="n">
        <v>753.264666</v>
      </c>
      <c r="CS2" s="31" t="n">
        <v>851.055526</v>
      </c>
      <c r="CT2" s="31" t="n">
        <v>961.541861</v>
      </c>
      <c r="CU2" s="31" t="n">
        <v>1086.371831</v>
      </c>
      <c r="CV2" s="31" t="n">
        <v>1227.407565</v>
      </c>
      <c r="CW2" s="31" t="n">
        <v>1386.752942</v>
      </c>
      <c r="CX2" s="31" t="n">
        <v>1566.784966</v>
      </c>
      <c r="CY2" s="31" t="n">
        <v>1770.189236</v>
      </c>
      <c r="CZ2" s="31" t="n">
        <v>2000</v>
      </c>
    </row>
    <row r="3" customFormat="false" ht="15.75" hidden="false" customHeight="true" outlineLevel="0" collapsed="false">
      <c r="A3" s="15" t="s">
        <v>97</v>
      </c>
      <c r="B3" s="9" t="n">
        <v>1.1</v>
      </c>
      <c r="C3" s="9" t="s">
        <v>98</v>
      </c>
      <c r="D3" s="16" t="s">
        <v>99</v>
      </c>
      <c r="E3" s="1" t="n">
        <v>0</v>
      </c>
      <c r="F3" s="1" t="n">
        <v>0</v>
      </c>
      <c r="G3" s="1" t="n">
        <v>0</v>
      </c>
      <c r="H3" s="1" t="n">
        <v>0</v>
      </c>
      <c r="I3" s="1" t="n">
        <v>0</v>
      </c>
      <c r="J3" s="1" t="n">
        <v>0</v>
      </c>
      <c r="K3" s="1" t="n">
        <v>0</v>
      </c>
      <c r="L3" s="1" t="n">
        <v>0</v>
      </c>
      <c r="M3" s="1" t="n">
        <v>0</v>
      </c>
      <c r="N3" s="1" t="n">
        <v>0</v>
      </c>
      <c r="O3" s="1" t="n">
        <v>0</v>
      </c>
      <c r="P3" s="1" t="n">
        <v>0</v>
      </c>
      <c r="Q3" s="1" t="n">
        <v>0</v>
      </c>
      <c r="R3" s="1" t="n">
        <v>0</v>
      </c>
      <c r="S3" s="1" t="n">
        <v>0</v>
      </c>
      <c r="T3" s="1" t="n">
        <v>0</v>
      </c>
      <c r="U3" s="1" t="n">
        <v>0</v>
      </c>
      <c r="V3" s="1" t="n">
        <v>0</v>
      </c>
      <c r="W3" s="1" t="n">
        <v>0</v>
      </c>
      <c r="X3" s="1" t="n">
        <v>0</v>
      </c>
      <c r="Y3" s="1" t="n">
        <v>0</v>
      </c>
      <c r="Z3" s="1" t="n">
        <v>0</v>
      </c>
      <c r="AA3" s="1" t="n">
        <v>0</v>
      </c>
      <c r="AB3" s="1" t="n">
        <v>0</v>
      </c>
      <c r="AC3" s="1" t="n">
        <v>0</v>
      </c>
      <c r="AD3" s="1" t="n">
        <v>0</v>
      </c>
      <c r="AE3" s="1" t="n">
        <v>0</v>
      </c>
      <c r="AF3" s="1" t="n">
        <v>0</v>
      </c>
      <c r="AG3" s="1" t="n">
        <v>0</v>
      </c>
      <c r="AH3" s="1" t="n">
        <v>0.046706</v>
      </c>
      <c r="AI3" s="1" t="n">
        <v>0.098102</v>
      </c>
      <c r="AJ3" s="1" t="n">
        <v>0.147639</v>
      </c>
      <c r="AK3" s="1" t="n">
        <v>0.194587</v>
      </c>
      <c r="AL3" s="1" t="n">
        <v>0.248202</v>
      </c>
      <c r="AM3" s="1" t="n">
        <v>0.304645</v>
      </c>
      <c r="AN3" s="1" t="n">
        <v>0.362751</v>
      </c>
      <c r="AO3" s="1" t="n">
        <v>0.421959</v>
      </c>
      <c r="AP3" s="1" t="n">
        <v>0.481</v>
      </c>
      <c r="AQ3" s="1" t="n">
        <v>0.539362</v>
      </c>
      <c r="AR3" s="1" t="n">
        <v>0.596009</v>
      </c>
      <c r="AS3" s="1" t="n">
        <v>0.650865</v>
      </c>
      <c r="AT3" s="1" t="n">
        <v>0.704457</v>
      </c>
      <c r="AU3" s="1" t="n">
        <v>0.757685</v>
      </c>
      <c r="AV3" s="1" t="n">
        <v>0.811815</v>
      </c>
      <c r="AW3" s="1" t="n">
        <v>0.868409</v>
      </c>
      <c r="AX3" s="1" t="n">
        <v>0.928194</v>
      </c>
      <c r="AY3" s="1" t="n">
        <v>0.991014</v>
      </c>
      <c r="AZ3" s="1" t="n">
        <v>1.056027</v>
      </c>
      <c r="BA3" s="1" t="n">
        <v>1.121183</v>
      </c>
      <c r="BB3" s="1" t="n">
        <v>1.18371</v>
      </c>
      <c r="BC3" s="1" t="n">
        <v>1.240828</v>
      </c>
      <c r="BD3" s="1" t="n">
        <v>1.290051</v>
      </c>
      <c r="BE3" s="1" t="n">
        <v>1.32974</v>
      </c>
      <c r="BF3" s="1" t="n">
        <v>1.360098</v>
      </c>
      <c r="BG3" s="1" t="n">
        <v>1.382351</v>
      </c>
      <c r="BH3" s="1" t="n">
        <v>1.398565</v>
      </c>
      <c r="BI3" s="1" t="n">
        <v>1.411022</v>
      </c>
      <c r="BJ3" s="1" t="n">
        <v>1.421731</v>
      </c>
      <c r="BK3" s="1" t="n">
        <v>1.432282</v>
      </c>
      <c r="BL3" s="1" t="n">
        <v>1.444495</v>
      </c>
      <c r="BM3" s="1" t="n">
        <v>1.460616</v>
      </c>
      <c r="BN3" s="1" t="n">
        <v>1.48403</v>
      </c>
      <c r="BO3" s="1" t="n">
        <v>1.519775</v>
      </c>
      <c r="BP3" s="1" t="n">
        <v>1.574848</v>
      </c>
      <c r="BQ3" s="1" t="n">
        <v>1.655716</v>
      </c>
      <c r="BR3" s="1" t="n">
        <v>1.769251</v>
      </c>
      <c r="BS3" s="1" t="n">
        <v>1.919694</v>
      </c>
      <c r="BT3" s="1" t="n">
        <v>2.107618</v>
      </c>
      <c r="BU3" s="1" t="n">
        <v>2.329089</v>
      </c>
      <c r="BV3" s="1" t="n">
        <v>2.576661</v>
      </c>
      <c r="BW3" s="1" t="n">
        <v>2.833148</v>
      </c>
      <c r="BX3" s="1" t="n">
        <v>3.08096</v>
      </c>
      <c r="BY3" s="1" t="n">
        <v>3.300359</v>
      </c>
      <c r="BZ3" s="1" t="n">
        <v>3.472451</v>
      </c>
      <c r="CA3" s="1" t="n">
        <v>3.582757</v>
      </c>
      <c r="CB3" s="1" t="n">
        <v>3.624662</v>
      </c>
      <c r="CC3" s="1" t="n">
        <v>3.601476</v>
      </c>
      <c r="CD3" s="1" t="n">
        <v>3.526242</v>
      </c>
      <c r="CE3" s="1" t="n">
        <v>3.4153</v>
      </c>
      <c r="CF3" s="1" t="n">
        <v>3.283357</v>
      </c>
      <c r="CG3" s="1" t="n">
        <v>3.1384</v>
      </c>
      <c r="CH3" s="1" t="n">
        <v>2.978832</v>
      </c>
      <c r="CI3" s="1" t="n">
        <v>2.798402</v>
      </c>
      <c r="CJ3" s="1" t="n">
        <v>2.58958</v>
      </c>
      <c r="CK3" s="1" t="n">
        <v>2.345747</v>
      </c>
      <c r="CL3" s="1" t="n">
        <v>2.065872</v>
      </c>
      <c r="CM3" s="1" t="n">
        <v>1.755446</v>
      </c>
      <c r="CN3" s="1" t="n">
        <v>1.430318</v>
      </c>
      <c r="CO3" s="1" t="n">
        <v>1.098215</v>
      </c>
      <c r="CP3" s="1" t="n">
        <v>0.791557</v>
      </c>
      <c r="CQ3" s="1" t="n">
        <v>0.522907</v>
      </c>
      <c r="CR3" s="1" t="n">
        <v>0.122479</v>
      </c>
      <c r="CS3" s="1" t="n">
        <v>0.018754</v>
      </c>
      <c r="CT3" s="1" t="n">
        <v>0</v>
      </c>
      <c r="CU3" s="1" t="n">
        <v>0</v>
      </c>
      <c r="CV3" s="1" t="n">
        <v>0</v>
      </c>
      <c r="CW3" s="1" t="n">
        <v>0</v>
      </c>
      <c r="CX3" s="1" t="n">
        <v>0</v>
      </c>
      <c r="CY3" s="1" t="n">
        <v>0</v>
      </c>
      <c r="CZ3" s="1" t="n">
        <v>0</v>
      </c>
    </row>
    <row r="4" customFormat="false" ht="15.75" hidden="false" customHeight="false" outlineLevel="0" collapsed="false">
      <c r="A4" s="15"/>
      <c r="B4" s="9" t="n">
        <v>1.2</v>
      </c>
      <c r="C4" s="9" t="s">
        <v>100</v>
      </c>
      <c r="D4" s="16" t="s">
        <v>101</v>
      </c>
      <c r="E4" s="1" t="n">
        <v>0</v>
      </c>
      <c r="F4" s="1" t="n">
        <v>0</v>
      </c>
      <c r="G4" s="1" t="n">
        <v>0</v>
      </c>
      <c r="H4" s="1" t="n">
        <v>0</v>
      </c>
      <c r="I4" s="1" t="n">
        <v>0</v>
      </c>
      <c r="J4" s="1" t="n">
        <v>0</v>
      </c>
      <c r="K4" s="1" t="n">
        <v>0</v>
      </c>
      <c r="L4" s="1" t="n">
        <v>0</v>
      </c>
      <c r="M4" s="1" t="n">
        <v>0</v>
      </c>
      <c r="N4" s="1" t="n">
        <v>0</v>
      </c>
      <c r="O4" s="1" t="n">
        <v>0</v>
      </c>
      <c r="P4" s="1" t="n">
        <v>0</v>
      </c>
      <c r="Q4" s="1" t="n">
        <v>0</v>
      </c>
      <c r="R4" s="1" t="n">
        <v>0</v>
      </c>
      <c r="S4" s="1" t="n">
        <v>0</v>
      </c>
      <c r="T4" s="1" t="n">
        <v>0</v>
      </c>
      <c r="U4" s="1" t="n">
        <v>0</v>
      </c>
      <c r="V4" s="1" t="n">
        <v>0</v>
      </c>
      <c r="W4" s="1" t="n">
        <v>0</v>
      </c>
      <c r="X4" s="1" t="n">
        <v>0</v>
      </c>
      <c r="Y4" s="1" t="n">
        <v>0</v>
      </c>
      <c r="Z4" s="1" t="n">
        <v>0</v>
      </c>
      <c r="AA4" s="1" t="n">
        <v>0</v>
      </c>
      <c r="AB4" s="1" t="n">
        <v>0</v>
      </c>
      <c r="AC4" s="1" t="n">
        <v>0</v>
      </c>
      <c r="AD4" s="1" t="n">
        <v>0</v>
      </c>
      <c r="AE4" s="1" t="n">
        <v>0</v>
      </c>
      <c r="AF4" s="1" t="n">
        <v>0</v>
      </c>
      <c r="AG4" s="1" t="n">
        <v>0</v>
      </c>
      <c r="AH4" s="1" t="n">
        <v>0</v>
      </c>
      <c r="AI4" s="1" t="n">
        <v>0.015476</v>
      </c>
      <c r="AJ4" s="1" t="n">
        <v>0.069961</v>
      </c>
      <c r="AK4" s="1" t="n">
        <v>0.107166</v>
      </c>
      <c r="AL4" s="1" t="n">
        <v>0.148898</v>
      </c>
      <c r="AM4" s="1" t="n">
        <v>0.192706</v>
      </c>
      <c r="AN4" s="1" t="n">
        <v>0.232821</v>
      </c>
      <c r="AO4" s="1" t="n">
        <v>0.27381</v>
      </c>
      <c r="AP4" s="1" t="n">
        <v>0.31256</v>
      </c>
      <c r="AQ4" s="1" t="n">
        <v>0.349786</v>
      </c>
      <c r="AR4" s="1" t="n">
        <v>0.384842</v>
      </c>
      <c r="AS4" s="1" t="n">
        <v>0.417768</v>
      </c>
      <c r="AT4" s="1" t="n">
        <v>0.448859</v>
      </c>
      <c r="AU4" s="1" t="n">
        <v>0.478494</v>
      </c>
      <c r="AV4" s="1" t="n">
        <v>0.507258</v>
      </c>
      <c r="AW4" s="1" t="n">
        <v>0.535971</v>
      </c>
      <c r="AX4" s="1" t="n">
        <v>0.565227</v>
      </c>
      <c r="AY4" s="1" t="n">
        <v>0.595399</v>
      </c>
      <c r="AZ4" s="1" t="n">
        <v>0.626678</v>
      </c>
      <c r="BA4" s="1" t="n">
        <v>0.658766</v>
      </c>
      <c r="BB4" s="1" t="n">
        <v>0.691062</v>
      </c>
      <c r="BC4" s="1" t="n">
        <v>0.722894</v>
      </c>
      <c r="BD4" s="1" t="n">
        <v>0.753505</v>
      </c>
      <c r="BE4" s="1" t="n">
        <v>0.78214</v>
      </c>
      <c r="BF4" s="1" t="n">
        <v>0.808618</v>
      </c>
      <c r="BG4" s="1" t="n">
        <v>0.832833</v>
      </c>
      <c r="BH4" s="1" t="n">
        <v>0.854742</v>
      </c>
      <c r="BI4" s="1" t="n">
        <v>0.874264</v>
      </c>
      <c r="BJ4" s="1" t="n">
        <v>0.891261</v>
      </c>
      <c r="BK4" s="1" t="n">
        <v>0.905619</v>
      </c>
      <c r="BL4" s="1" t="n">
        <v>0.918193</v>
      </c>
      <c r="BM4" s="1" t="n">
        <v>0.930708</v>
      </c>
      <c r="BN4" s="1" t="n">
        <v>0.945914</v>
      </c>
      <c r="BO4" s="1" t="n">
        <v>0.96742</v>
      </c>
      <c r="BP4" s="1" t="n">
        <v>0.999488</v>
      </c>
      <c r="BQ4" s="1" t="n">
        <v>1.045326</v>
      </c>
      <c r="BR4" s="1" t="n">
        <v>1.10759</v>
      </c>
      <c r="BS4" s="1" t="n">
        <v>1.187068</v>
      </c>
      <c r="BT4" s="1" t="n">
        <v>1.282882</v>
      </c>
      <c r="BU4" s="1" t="n">
        <v>1.393057</v>
      </c>
      <c r="BV4" s="1" t="n">
        <v>1.516242</v>
      </c>
      <c r="BW4" s="1" t="n">
        <v>1.650181</v>
      </c>
      <c r="BX4" s="1" t="n">
        <v>1.797154</v>
      </c>
      <c r="BY4" s="1" t="n">
        <v>1.962917</v>
      </c>
      <c r="BZ4" s="1" t="n">
        <v>2.156898</v>
      </c>
      <c r="CA4" s="1" t="n">
        <v>2.39156</v>
      </c>
      <c r="CB4" s="1" t="n">
        <v>2.682065</v>
      </c>
      <c r="CC4" s="1" t="n">
        <v>3.036985</v>
      </c>
      <c r="CD4" s="1" t="n">
        <v>3.457282</v>
      </c>
      <c r="CE4" s="1" t="n">
        <v>3.93127</v>
      </c>
      <c r="CF4" s="1" t="n">
        <v>4.429153</v>
      </c>
      <c r="CG4" s="1" t="n">
        <v>4.902508</v>
      </c>
      <c r="CH4" s="1" t="n">
        <v>5.290548</v>
      </c>
      <c r="CI4" s="1" t="n">
        <v>5.527228</v>
      </c>
      <c r="CJ4" s="1" t="n">
        <v>5.560078</v>
      </c>
      <c r="CK4" s="1" t="n">
        <v>5.359989</v>
      </c>
      <c r="CL4" s="1" t="n">
        <v>4.9268</v>
      </c>
      <c r="CM4" s="1" t="n">
        <v>4.292667</v>
      </c>
      <c r="CN4" s="1" t="n">
        <v>3.522261</v>
      </c>
      <c r="CO4" s="1" t="n">
        <v>2.679172</v>
      </c>
      <c r="CP4" s="1" t="n">
        <v>1.874481</v>
      </c>
      <c r="CQ4" s="1" t="n">
        <v>1.123772</v>
      </c>
      <c r="CR4" s="1" t="n">
        <v>0.111755</v>
      </c>
      <c r="CS4" s="1" t="n">
        <v>0</v>
      </c>
      <c r="CT4" s="1" t="n">
        <v>0</v>
      </c>
      <c r="CU4" s="1" t="n">
        <v>0</v>
      </c>
      <c r="CV4" s="1" t="n">
        <v>0</v>
      </c>
      <c r="CW4" s="1" t="n">
        <v>0</v>
      </c>
      <c r="CX4" s="1" t="n">
        <v>0</v>
      </c>
      <c r="CY4" s="1" t="n">
        <v>0</v>
      </c>
      <c r="CZ4" s="1" t="n">
        <v>0</v>
      </c>
    </row>
    <row r="5" customFormat="false" ht="15.75" hidden="false" customHeight="false" outlineLevel="0" collapsed="false">
      <c r="A5" s="15"/>
      <c r="B5" s="9" t="n">
        <v>1.3</v>
      </c>
      <c r="C5" s="9" t="s">
        <v>102</v>
      </c>
      <c r="D5" s="16" t="s">
        <v>103</v>
      </c>
      <c r="E5" s="1" t="n">
        <v>0</v>
      </c>
      <c r="F5" s="1" t="n">
        <v>0</v>
      </c>
      <c r="G5" s="1" t="n">
        <v>0</v>
      </c>
      <c r="H5" s="1" t="n">
        <v>0</v>
      </c>
      <c r="I5" s="1" t="n">
        <v>0</v>
      </c>
      <c r="J5" s="1" t="n">
        <v>0</v>
      </c>
      <c r="K5" s="1" t="n">
        <v>0</v>
      </c>
      <c r="L5" s="1" t="n">
        <v>0</v>
      </c>
      <c r="M5" s="1" t="n">
        <v>0</v>
      </c>
      <c r="N5" s="1" t="n">
        <v>0</v>
      </c>
      <c r="O5" s="1" t="n">
        <v>0</v>
      </c>
      <c r="P5" s="1" t="n">
        <v>0</v>
      </c>
      <c r="Q5" s="1" t="n">
        <v>0</v>
      </c>
      <c r="R5" s="1" t="n">
        <v>0</v>
      </c>
      <c r="S5" s="1" t="n">
        <v>0</v>
      </c>
      <c r="T5" s="1" t="n">
        <v>0</v>
      </c>
      <c r="U5" s="1" t="n">
        <v>0</v>
      </c>
      <c r="V5" s="1" t="n">
        <v>0</v>
      </c>
      <c r="W5" s="1" t="n">
        <v>0</v>
      </c>
      <c r="X5" s="1" t="n">
        <v>0</v>
      </c>
      <c r="Y5" s="1" t="n">
        <v>0</v>
      </c>
      <c r="Z5" s="1" t="n">
        <v>0</v>
      </c>
      <c r="AA5" s="1" t="n">
        <v>0</v>
      </c>
      <c r="AB5" s="1" t="n">
        <v>0</v>
      </c>
      <c r="AC5" s="1" t="n">
        <v>0</v>
      </c>
      <c r="AD5" s="1" t="n">
        <v>0</v>
      </c>
      <c r="AE5" s="1" t="n">
        <v>0</v>
      </c>
      <c r="AF5" s="1" t="n">
        <v>0</v>
      </c>
      <c r="AG5" s="1" t="n">
        <v>0</v>
      </c>
      <c r="AH5" s="1" t="n">
        <v>0</v>
      </c>
      <c r="AI5" s="1" t="n">
        <v>0.014792</v>
      </c>
      <c r="AJ5" s="1" t="n">
        <v>0.066079</v>
      </c>
      <c r="AK5" s="1" t="n">
        <v>0.100114</v>
      </c>
      <c r="AL5" s="1" t="n">
        <v>0.138332</v>
      </c>
      <c r="AM5" s="1" t="n">
        <v>0.178287</v>
      </c>
      <c r="AN5" s="1" t="n">
        <v>0.214974</v>
      </c>
      <c r="AO5" s="1" t="n">
        <v>0.252626</v>
      </c>
      <c r="AP5" s="1" t="n">
        <v>0.288684</v>
      </c>
      <c r="AQ5" s="1" t="n">
        <v>0.324061</v>
      </c>
      <c r="AR5" s="1" t="n">
        <v>0.358465</v>
      </c>
      <c r="AS5" s="1" t="n">
        <v>0.392226</v>
      </c>
      <c r="AT5" s="1" t="n">
        <v>0.42589</v>
      </c>
      <c r="AU5" s="1" t="n">
        <v>0.46003</v>
      </c>
      <c r="AV5" s="1" t="n">
        <v>0.49532</v>
      </c>
      <c r="AW5" s="1" t="n">
        <v>0.532582</v>
      </c>
      <c r="AX5" s="1" t="n">
        <v>0.572191</v>
      </c>
      <c r="AY5" s="1" t="n">
        <v>0.614131</v>
      </c>
      <c r="AZ5" s="1" t="n">
        <v>0.658126</v>
      </c>
      <c r="BA5" s="1" t="n">
        <v>0.703247</v>
      </c>
      <c r="BB5" s="1" t="n">
        <v>0.748135</v>
      </c>
      <c r="BC5" s="1" t="n">
        <v>0.791298</v>
      </c>
      <c r="BD5" s="1" t="n">
        <v>0.831098</v>
      </c>
      <c r="BE5" s="1" t="n">
        <v>0.865949</v>
      </c>
      <c r="BF5" s="1" t="n">
        <v>0.895152</v>
      </c>
      <c r="BG5" s="1" t="n">
        <v>0.918408</v>
      </c>
      <c r="BH5" s="1" t="n">
        <v>0.936065</v>
      </c>
      <c r="BI5" s="1" t="n">
        <v>0.949047</v>
      </c>
      <c r="BJ5" s="1" t="n">
        <v>0.958725</v>
      </c>
      <c r="BK5" s="1" t="n">
        <v>0.966869</v>
      </c>
      <c r="BL5" s="1" t="n">
        <v>0.975965</v>
      </c>
      <c r="BM5" s="1" t="n">
        <v>0.988899</v>
      </c>
      <c r="BN5" s="1" t="n">
        <v>1.008983</v>
      </c>
      <c r="BO5" s="1" t="n">
        <v>1.040068</v>
      </c>
      <c r="BP5" s="1" t="n">
        <v>1.086837</v>
      </c>
      <c r="BQ5" s="1" t="n">
        <v>1.153058</v>
      </c>
      <c r="BR5" s="1" t="n">
        <v>1.243104</v>
      </c>
      <c r="BS5" s="1" t="n">
        <v>1.360439</v>
      </c>
      <c r="BT5" s="1" t="n">
        <v>1.507656</v>
      </c>
      <c r="BU5" s="1" t="n">
        <v>1.686427</v>
      </c>
      <c r="BV5" s="1" t="n">
        <v>1.898893</v>
      </c>
      <c r="BW5" s="1" t="n">
        <v>2.142429</v>
      </c>
      <c r="BX5" s="1" t="n">
        <v>2.41601</v>
      </c>
      <c r="BY5" s="1" t="n">
        <v>2.717003</v>
      </c>
      <c r="BZ5" s="1" t="n">
        <v>3.040924</v>
      </c>
      <c r="CA5" s="1" t="n">
        <v>3.381289</v>
      </c>
      <c r="CB5" s="1" t="n">
        <v>3.730676</v>
      </c>
      <c r="CC5" s="1" t="n">
        <v>4.074119</v>
      </c>
      <c r="CD5" s="1" t="n">
        <v>4.394967</v>
      </c>
      <c r="CE5" s="1" t="n">
        <v>4.672011</v>
      </c>
      <c r="CF5" s="1" t="n">
        <v>4.877971</v>
      </c>
      <c r="CG5" s="1" t="n">
        <v>4.98225</v>
      </c>
      <c r="CH5" s="1" t="n">
        <v>4.956053</v>
      </c>
      <c r="CI5" s="1" t="n">
        <v>4.780551</v>
      </c>
      <c r="CJ5" s="1" t="n">
        <v>4.454879</v>
      </c>
      <c r="CK5" s="1" t="n">
        <v>3.994231</v>
      </c>
      <c r="CL5" s="1" t="n">
        <v>3.430806</v>
      </c>
      <c r="CM5" s="1" t="n">
        <v>2.806537</v>
      </c>
      <c r="CN5" s="1" t="n">
        <v>2.177939</v>
      </c>
      <c r="CO5" s="1" t="n">
        <v>1.567453</v>
      </c>
      <c r="CP5" s="1" t="n">
        <v>1.049851</v>
      </c>
      <c r="CQ5" s="1" t="n">
        <v>0.67901</v>
      </c>
      <c r="CR5" s="1" t="n">
        <v>0.071813</v>
      </c>
      <c r="CS5" s="1" t="n">
        <v>0</v>
      </c>
      <c r="CT5" s="1" t="n">
        <v>0</v>
      </c>
      <c r="CU5" s="1" t="n">
        <v>0</v>
      </c>
      <c r="CV5" s="1" t="n">
        <v>0</v>
      </c>
      <c r="CW5" s="1" t="n">
        <v>0</v>
      </c>
      <c r="CX5" s="1" t="n">
        <v>0</v>
      </c>
      <c r="CY5" s="1" t="n">
        <v>0</v>
      </c>
      <c r="CZ5" s="1" t="n">
        <v>0</v>
      </c>
    </row>
    <row r="6" customFormat="false" ht="15.75" hidden="false" customHeight="false" outlineLevel="0" collapsed="false">
      <c r="A6" s="15"/>
      <c r="B6" s="9" t="n">
        <v>1.4</v>
      </c>
      <c r="C6" s="9" t="s">
        <v>104</v>
      </c>
      <c r="D6" s="16" t="s">
        <v>105</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t="n">
        <v>0</v>
      </c>
      <c r="AH6" s="1" t="n">
        <v>0.016082</v>
      </c>
      <c r="AI6" s="1" t="n">
        <v>0.060117</v>
      </c>
      <c r="AJ6" s="1" t="n">
        <v>0.095016</v>
      </c>
      <c r="AK6" s="1" t="n">
        <v>0.129706</v>
      </c>
      <c r="AL6" s="1" t="n">
        <v>0.165121</v>
      </c>
      <c r="AM6" s="1" t="n">
        <v>0.203049</v>
      </c>
      <c r="AN6" s="1" t="n">
        <v>0.243423</v>
      </c>
      <c r="AO6" s="1" t="n">
        <v>0.284822</v>
      </c>
      <c r="AP6" s="1" t="n">
        <v>0.327227</v>
      </c>
      <c r="AQ6" s="1" t="n">
        <v>0.370283</v>
      </c>
      <c r="AR6" s="1" t="n">
        <v>0.413445</v>
      </c>
      <c r="AS6" s="1" t="n">
        <v>0.456718</v>
      </c>
      <c r="AT6" s="1" t="n">
        <v>0.500463</v>
      </c>
      <c r="AU6" s="1" t="n">
        <v>0.545238</v>
      </c>
      <c r="AV6" s="1" t="n">
        <v>0.591825</v>
      </c>
      <c r="AW6" s="1" t="n">
        <v>0.641264</v>
      </c>
      <c r="AX6" s="1" t="n">
        <v>0.694</v>
      </c>
      <c r="AY6" s="1" t="n">
        <v>0.749915</v>
      </c>
      <c r="AZ6" s="1" t="n">
        <v>0.808524</v>
      </c>
      <c r="BA6" s="1" t="n">
        <v>0.868466</v>
      </c>
      <c r="BB6" s="1" t="n">
        <v>0.927814</v>
      </c>
      <c r="BC6" s="1" t="n">
        <v>0.984499</v>
      </c>
      <c r="BD6" s="1" t="n">
        <v>1.036329</v>
      </c>
      <c r="BE6" s="1" t="n">
        <v>1.081237</v>
      </c>
      <c r="BF6" s="1" t="n">
        <v>1.118334</v>
      </c>
      <c r="BG6" s="1" t="n">
        <v>1.147191</v>
      </c>
      <c r="BH6" s="1" t="n">
        <v>1.168103</v>
      </c>
      <c r="BI6" s="1" t="n">
        <v>1.181997</v>
      </c>
      <c r="BJ6" s="1" t="n">
        <v>1.190329</v>
      </c>
      <c r="BK6" s="1" t="n">
        <v>1.195215</v>
      </c>
      <c r="BL6" s="1" t="n">
        <v>1.199791</v>
      </c>
      <c r="BM6" s="1" t="n">
        <v>1.207899</v>
      </c>
      <c r="BN6" s="1" t="n">
        <v>1.223936</v>
      </c>
      <c r="BO6" s="1" t="n">
        <v>1.252734</v>
      </c>
      <c r="BP6" s="1" t="n">
        <v>1.299622</v>
      </c>
      <c r="BQ6" s="1" t="n">
        <v>1.368438</v>
      </c>
      <c r="BR6" s="1" t="n">
        <v>1.46294</v>
      </c>
      <c r="BS6" s="1" t="n">
        <v>1.585172</v>
      </c>
      <c r="BT6" s="1" t="n">
        <v>1.735429</v>
      </c>
      <c r="BU6" s="1" t="n">
        <v>1.912296</v>
      </c>
      <c r="BV6" s="1" t="n">
        <v>2.114121</v>
      </c>
      <c r="BW6" s="1" t="n">
        <v>2.334425</v>
      </c>
      <c r="BX6" s="1" t="n">
        <v>2.568868</v>
      </c>
      <c r="BY6" s="1" t="n">
        <v>2.812565</v>
      </c>
      <c r="BZ6" s="1" t="n">
        <v>3.060397</v>
      </c>
      <c r="CA6" s="1" t="n">
        <v>3.307296</v>
      </c>
      <c r="CB6" s="1" t="n">
        <v>3.549126</v>
      </c>
      <c r="CC6" s="1" t="n">
        <v>3.778029</v>
      </c>
      <c r="CD6" s="1" t="n">
        <v>3.985799</v>
      </c>
      <c r="CE6" s="1" t="n">
        <v>4.160613</v>
      </c>
      <c r="CF6" s="1" t="n">
        <v>4.28505</v>
      </c>
      <c r="CG6" s="1" t="n">
        <v>4.337193</v>
      </c>
      <c r="CH6" s="1" t="n">
        <v>4.294009</v>
      </c>
      <c r="CI6" s="1" t="n">
        <v>4.138416</v>
      </c>
      <c r="CJ6" s="1" t="n">
        <v>3.866071</v>
      </c>
      <c r="CK6" s="1" t="n">
        <v>3.484657</v>
      </c>
      <c r="CL6" s="1" t="n">
        <v>3.015663</v>
      </c>
      <c r="CM6" s="1" t="n">
        <v>2.490215</v>
      </c>
      <c r="CN6" s="1" t="n">
        <v>1.953267</v>
      </c>
      <c r="CO6" s="1" t="n">
        <v>1.428162</v>
      </c>
      <c r="CP6" s="1" t="n">
        <v>0.951224</v>
      </c>
      <c r="CQ6" s="1" t="n">
        <v>0.548575</v>
      </c>
      <c r="CR6" s="1" t="n">
        <v>0.092247</v>
      </c>
      <c r="CS6" s="1" t="n">
        <v>0</v>
      </c>
      <c r="CT6" s="1" t="n">
        <v>0</v>
      </c>
      <c r="CU6" s="1" t="n">
        <v>0</v>
      </c>
      <c r="CV6" s="1" t="n">
        <v>0</v>
      </c>
      <c r="CW6" s="1" t="n">
        <v>0</v>
      </c>
      <c r="CX6" s="1" t="n">
        <v>0</v>
      </c>
      <c r="CY6" s="1" t="n">
        <v>0</v>
      </c>
      <c r="CZ6" s="1" t="n">
        <v>0</v>
      </c>
    </row>
    <row r="7" customFormat="false" ht="15.75" hidden="false" customHeight="false" outlineLevel="0" collapsed="false">
      <c r="A7" s="15"/>
      <c r="B7" s="9" t="n">
        <v>1.5</v>
      </c>
      <c r="C7" s="9" t="s">
        <v>106</v>
      </c>
      <c r="D7" s="16" t="s">
        <v>107</v>
      </c>
      <c r="E7" s="1" t="n">
        <v>0</v>
      </c>
      <c r="F7" s="1" t="n">
        <v>0</v>
      </c>
      <c r="G7" s="1" t="n">
        <v>0</v>
      </c>
      <c r="H7" s="1" t="n">
        <v>0</v>
      </c>
      <c r="I7" s="1" t="n">
        <v>0</v>
      </c>
      <c r="J7" s="1" t="n">
        <v>0</v>
      </c>
      <c r="K7" s="1" t="n">
        <v>0</v>
      </c>
      <c r="L7" s="1" t="n">
        <v>0</v>
      </c>
      <c r="M7" s="1" t="n">
        <v>0</v>
      </c>
      <c r="N7" s="1" t="n">
        <v>0</v>
      </c>
      <c r="O7" s="1" t="n">
        <v>0</v>
      </c>
      <c r="P7" s="1" t="n">
        <v>0</v>
      </c>
      <c r="Q7" s="1" t="n">
        <v>0</v>
      </c>
      <c r="R7" s="1" t="n">
        <v>0</v>
      </c>
      <c r="S7" s="1" t="n">
        <v>0</v>
      </c>
      <c r="T7" s="1" t="n">
        <v>0</v>
      </c>
      <c r="U7" s="1" t="n">
        <v>0</v>
      </c>
      <c r="V7" s="1" t="n">
        <v>0</v>
      </c>
      <c r="W7" s="1" t="n">
        <v>0</v>
      </c>
      <c r="X7" s="1" t="n">
        <v>0</v>
      </c>
      <c r="Y7" s="1" t="n">
        <v>0</v>
      </c>
      <c r="Z7" s="1" t="n">
        <v>0</v>
      </c>
      <c r="AA7" s="1" t="n">
        <v>0</v>
      </c>
      <c r="AB7" s="1" t="n">
        <v>0</v>
      </c>
      <c r="AC7" s="1" t="n">
        <v>0</v>
      </c>
      <c r="AD7" s="1" t="n">
        <v>0</v>
      </c>
      <c r="AE7" s="1" t="n">
        <v>0</v>
      </c>
      <c r="AF7" s="1" t="n">
        <v>0</v>
      </c>
      <c r="AG7" s="1" t="n">
        <v>0</v>
      </c>
      <c r="AH7" s="1" t="n">
        <v>0.031034</v>
      </c>
      <c r="AI7" s="1" t="n">
        <v>0.078108</v>
      </c>
      <c r="AJ7" s="1" t="n">
        <v>0.103795</v>
      </c>
      <c r="AK7" s="1" t="n">
        <v>0.142616</v>
      </c>
      <c r="AL7" s="1" t="n">
        <v>0.180684</v>
      </c>
      <c r="AM7" s="1" t="n">
        <v>0.221213</v>
      </c>
      <c r="AN7" s="1" t="n">
        <v>0.264045</v>
      </c>
      <c r="AO7" s="1" t="n">
        <v>0.307722</v>
      </c>
      <c r="AP7" s="1" t="n">
        <v>0.352179</v>
      </c>
      <c r="AQ7" s="1" t="n">
        <v>0.397079</v>
      </c>
      <c r="AR7" s="1" t="n">
        <v>0.441932</v>
      </c>
      <c r="AS7" s="1" t="n">
        <v>0.486876</v>
      </c>
      <c r="AT7" s="1" t="n">
        <v>0.532454</v>
      </c>
      <c r="AU7" s="1" t="n">
        <v>0.579421</v>
      </c>
      <c r="AV7" s="1" t="n">
        <v>0.628724</v>
      </c>
      <c r="AW7" s="1" t="n">
        <v>0.681483</v>
      </c>
      <c r="AX7" s="1" t="n">
        <v>0.738027</v>
      </c>
      <c r="AY7" s="1" t="n">
        <v>0.797935</v>
      </c>
      <c r="AZ7" s="1" t="n">
        <v>0.860274</v>
      </c>
      <c r="BA7" s="1" t="n">
        <v>0.923106</v>
      </c>
      <c r="BB7" s="1" t="n">
        <v>0.983895</v>
      </c>
      <c r="BC7" s="1" t="n">
        <v>1.04009</v>
      </c>
      <c r="BD7" s="1" t="n">
        <v>1.089302</v>
      </c>
      <c r="BE7" s="1" t="n">
        <v>1.129727</v>
      </c>
      <c r="BF7" s="1" t="n">
        <v>1.161126</v>
      </c>
      <c r="BG7" s="1" t="n">
        <v>1.184052</v>
      </c>
      <c r="BH7" s="1" t="n">
        <v>1.199824</v>
      </c>
      <c r="BI7" s="1" t="n">
        <v>1.210113</v>
      </c>
      <c r="BJ7" s="1" t="n">
        <v>1.216619</v>
      </c>
      <c r="BK7" s="1" t="n">
        <v>1.221059</v>
      </c>
      <c r="BL7" s="1" t="n">
        <v>1.225528</v>
      </c>
      <c r="BM7" s="1" t="n">
        <v>1.232457</v>
      </c>
      <c r="BN7" s="1" t="n">
        <v>1.244857</v>
      </c>
      <c r="BO7" s="1" t="n">
        <v>1.266508</v>
      </c>
      <c r="BP7" s="1" t="n">
        <v>1.302109</v>
      </c>
      <c r="BQ7" s="1" t="n">
        <v>1.355763</v>
      </c>
      <c r="BR7" s="1" t="n">
        <v>1.432062</v>
      </c>
      <c r="BS7" s="1" t="n">
        <v>1.534922</v>
      </c>
      <c r="BT7" s="1" t="n">
        <v>1.667646</v>
      </c>
      <c r="BU7" s="1" t="n">
        <v>1.832807</v>
      </c>
      <c r="BV7" s="1" t="n">
        <v>2.033294</v>
      </c>
      <c r="BW7" s="1" t="n">
        <v>2.266763</v>
      </c>
      <c r="BX7" s="1" t="n">
        <v>2.531081</v>
      </c>
      <c r="BY7" s="1" t="n">
        <v>2.821011</v>
      </c>
      <c r="BZ7" s="1" t="n">
        <v>3.127865</v>
      </c>
      <c r="CA7" s="1" t="n">
        <v>3.439632</v>
      </c>
      <c r="CB7" s="1" t="n">
        <v>3.742513</v>
      </c>
      <c r="CC7" s="1" t="n">
        <v>4.016856</v>
      </c>
      <c r="CD7" s="1" t="n">
        <v>4.244386</v>
      </c>
      <c r="CE7" s="1" t="n">
        <v>4.406345</v>
      </c>
      <c r="CF7" s="1" t="n">
        <v>4.482948</v>
      </c>
      <c r="CG7" s="1" t="n">
        <v>4.455713</v>
      </c>
      <c r="CH7" s="1" t="n">
        <v>4.310347</v>
      </c>
      <c r="CI7" s="1" t="n">
        <v>4.04335</v>
      </c>
      <c r="CJ7" s="1" t="n">
        <v>3.666019</v>
      </c>
      <c r="CK7" s="1" t="n">
        <v>3.200197</v>
      </c>
      <c r="CL7" s="1" t="n">
        <v>2.67873</v>
      </c>
      <c r="CM7" s="1" t="n">
        <v>2.138819</v>
      </c>
      <c r="CN7" s="1" t="n">
        <v>1.622822</v>
      </c>
      <c r="CO7" s="1" t="n">
        <v>1.149277</v>
      </c>
      <c r="CP7" s="1" t="n">
        <v>0.762905</v>
      </c>
      <c r="CQ7" s="1" t="n">
        <v>0.490898</v>
      </c>
      <c r="CR7" s="1" t="n">
        <v>0.089057</v>
      </c>
      <c r="CS7" s="1" t="n">
        <v>0</v>
      </c>
      <c r="CT7" s="1" t="n">
        <v>0</v>
      </c>
      <c r="CU7" s="1" t="n">
        <v>0</v>
      </c>
      <c r="CV7" s="1" t="n">
        <v>0</v>
      </c>
      <c r="CW7" s="1" t="n">
        <v>0</v>
      </c>
      <c r="CX7" s="1" t="n">
        <v>0</v>
      </c>
      <c r="CY7" s="1" t="n">
        <v>0</v>
      </c>
      <c r="CZ7" s="1" t="n">
        <v>0</v>
      </c>
    </row>
    <row r="8" customFormat="false" ht="15.75" hidden="false" customHeight="false" outlineLevel="0" collapsed="false">
      <c r="A8" s="15"/>
      <c r="B8" s="9" t="n">
        <v>1.6</v>
      </c>
      <c r="C8" s="9" t="s">
        <v>108</v>
      </c>
      <c r="D8" s="16" t="s">
        <v>109</v>
      </c>
      <c r="E8" s="1" t="n">
        <v>0</v>
      </c>
      <c r="F8" s="1" t="n">
        <v>0</v>
      </c>
      <c r="G8" s="1" t="n">
        <v>0</v>
      </c>
      <c r="H8" s="1" t="n">
        <v>0</v>
      </c>
      <c r="I8" s="1" t="n">
        <v>0</v>
      </c>
      <c r="J8" s="1" t="n">
        <v>0</v>
      </c>
      <c r="K8" s="1" t="n">
        <v>0</v>
      </c>
      <c r="L8" s="1" t="n">
        <v>0</v>
      </c>
      <c r="M8" s="1" t="n">
        <v>0</v>
      </c>
      <c r="N8" s="1" t="n">
        <v>0</v>
      </c>
      <c r="O8" s="1" t="n">
        <v>0</v>
      </c>
      <c r="P8" s="1" t="n">
        <v>0</v>
      </c>
      <c r="Q8" s="1" t="n">
        <v>0</v>
      </c>
      <c r="R8" s="1" t="n">
        <v>0</v>
      </c>
      <c r="S8" s="1" t="n">
        <v>0</v>
      </c>
      <c r="T8" s="1" t="n">
        <v>0</v>
      </c>
      <c r="U8" s="1" t="n">
        <v>0</v>
      </c>
      <c r="V8" s="1" t="n">
        <v>0</v>
      </c>
      <c r="W8" s="1" t="n">
        <v>0</v>
      </c>
      <c r="X8" s="1" t="n">
        <v>0</v>
      </c>
      <c r="Y8" s="1" t="n">
        <v>0</v>
      </c>
      <c r="Z8" s="1" t="n">
        <v>0</v>
      </c>
      <c r="AA8" s="1" t="n">
        <v>0</v>
      </c>
      <c r="AB8" s="1" t="n">
        <v>0</v>
      </c>
      <c r="AC8" s="1" t="n">
        <v>0</v>
      </c>
      <c r="AD8" s="1" t="n">
        <v>0</v>
      </c>
      <c r="AE8" s="1" t="n">
        <v>0</v>
      </c>
      <c r="AF8" s="1" t="n">
        <v>0</v>
      </c>
      <c r="AG8" s="1" t="n">
        <v>0</v>
      </c>
      <c r="AH8" s="1" t="n">
        <v>0</v>
      </c>
      <c r="AI8" s="1" t="n">
        <v>0</v>
      </c>
      <c r="AJ8" s="1" t="n">
        <v>0</v>
      </c>
      <c r="AK8" s="1" t="n">
        <v>0.041856</v>
      </c>
      <c r="AL8" s="1" t="n">
        <v>0.093264</v>
      </c>
      <c r="AM8" s="1" t="n">
        <v>0.126124</v>
      </c>
      <c r="AN8" s="1" t="n">
        <v>0.162746</v>
      </c>
      <c r="AO8" s="1" t="n">
        <v>0.191314</v>
      </c>
      <c r="AP8" s="1" t="n">
        <v>0.219832</v>
      </c>
      <c r="AQ8" s="1" t="n">
        <v>0.246364</v>
      </c>
      <c r="AR8" s="1" t="n">
        <v>0.272275</v>
      </c>
      <c r="AS8" s="1" t="n">
        <v>0.29865</v>
      </c>
      <c r="AT8" s="1" t="n">
        <v>0.326508</v>
      </c>
      <c r="AU8" s="1" t="n">
        <v>0.356823</v>
      </c>
      <c r="AV8" s="1" t="n">
        <v>0.390344</v>
      </c>
      <c r="AW8" s="1" t="n">
        <v>0.427746</v>
      </c>
      <c r="AX8" s="1" t="n">
        <v>0.469085</v>
      </c>
      <c r="AY8" s="1" t="n">
        <v>0.513909</v>
      </c>
      <c r="AZ8" s="1" t="n">
        <v>0.561486</v>
      </c>
      <c r="BA8" s="1" t="n">
        <v>0.610399</v>
      </c>
      <c r="BB8" s="1" t="n">
        <v>0.658776</v>
      </c>
      <c r="BC8" s="1" t="n">
        <v>0.704616</v>
      </c>
      <c r="BD8" s="1" t="n">
        <v>0.7458</v>
      </c>
      <c r="BE8" s="1" t="n">
        <v>0.780356</v>
      </c>
      <c r="BF8" s="1" t="n">
        <v>0.807352</v>
      </c>
      <c r="BG8" s="1" t="n">
        <v>0.82642</v>
      </c>
      <c r="BH8" s="1" t="n">
        <v>0.838058</v>
      </c>
      <c r="BI8" s="1" t="n">
        <v>0.843573</v>
      </c>
      <c r="BJ8" s="1" t="n">
        <v>0.844924</v>
      </c>
      <c r="BK8" s="1" t="n">
        <v>0.844722</v>
      </c>
      <c r="BL8" s="1" t="n">
        <v>0.84611</v>
      </c>
      <c r="BM8" s="1" t="n">
        <v>0.852365</v>
      </c>
      <c r="BN8" s="1" t="n">
        <v>0.866452</v>
      </c>
      <c r="BO8" s="1" t="n">
        <v>0.890591</v>
      </c>
      <c r="BP8" s="1" t="n">
        <v>0.925953</v>
      </c>
      <c r="BQ8" s="1" t="n">
        <v>0.970972</v>
      </c>
      <c r="BR8" s="1" t="n">
        <v>1.022719</v>
      </c>
      <c r="BS8" s="1" t="n">
        <v>1.076721</v>
      </c>
      <c r="BT8" s="1" t="n">
        <v>1.128544</v>
      </c>
      <c r="BU8" s="1" t="n">
        <v>1.17569</v>
      </c>
      <c r="BV8" s="1" t="n">
        <v>1.220013</v>
      </c>
      <c r="BW8" s="1" t="n">
        <v>1.269276</v>
      </c>
      <c r="BX8" s="1" t="n">
        <v>1.339683</v>
      </c>
      <c r="BY8" s="1" t="n">
        <v>1.454217</v>
      </c>
      <c r="BZ8" s="1" t="n">
        <v>1.640243</v>
      </c>
      <c r="CA8" s="1" t="n">
        <v>1.925447</v>
      </c>
      <c r="CB8" s="1" t="n">
        <v>2.334374</v>
      </c>
      <c r="CC8" s="1" t="n">
        <v>2.872976</v>
      </c>
      <c r="CD8" s="1" t="n">
        <v>3.527773</v>
      </c>
      <c r="CE8" s="1" t="n">
        <v>4.26293</v>
      </c>
      <c r="CF8" s="1" t="n">
        <v>5.016516</v>
      </c>
      <c r="CG8" s="1" t="n">
        <v>5.705086</v>
      </c>
      <c r="CH8" s="1" t="n">
        <v>6.237386</v>
      </c>
      <c r="CI8" s="1" t="n">
        <v>6.526244</v>
      </c>
      <c r="CJ8" s="1" t="n">
        <v>6.514453</v>
      </c>
      <c r="CK8" s="1" t="n">
        <v>6.183626</v>
      </c>
      <c r="CL8" s="1" t="n">
        <v>5.557632</v>
      </c>
      <c r="CM8" s="1" t="n">
        <v>4.703375</v>
      </c>
      <c r="CN8" s="1" t="n">
        <v>3.712277</v>
      </c>
      <c r="CO8" s="1" t="n">
        <v>2.693383</v>
      </c>
      <c r="CP8" s="1" t="n">
        <v>1.677923</v>
      </c>
      <c r="CQ8" s="1" t="n">
        <v>0.627866</v>
      </c>
      <c r="CR8" s="1" t="n">
        <v>0.037859</v>
      </c>
      <c r="CS8" s="1" t="n">
        <v>0</v>
      </c>
      <c r="CT8" s="1" t="n">
        <v>0</v>
      </c>
      <c r="CU8" s="1" t="n">
        <v>0</v>
      </c>
      <c r="CV8" s="1" t="n">
        <v>0</v>
      </c>
      <c r="CW8" s="1" t="n">
        <v>0</v>
      </c>
      <c r="CX8" s="1" t="n">
        <v>0</v>
      </c>
      <c r="CY8" s="1" t="n">
        <v>0</v>
      </c>
      <c r="CZ8" s="1" t="n">
        <v>0</v>
      </c>
    </row>
    <row r="9" s="14" customFormat="true" ht="15.75" hidden="false" customHeight="false" outlineLevel="0" collapsed="false">
      <c r="A9" s="15"/>
      <c r="B9" s="12" t="n">
        <v>1.7</v>
      </c>
      <c r="C9" s="12" t="s">
        <v>110</v>
      </c>
      <c r="D9" s="18" t="s">
        <v>111</v>
      </c>
      <c r="E9" s="14" t="n">
        <v>0</v>
      </c>
      <c r="F9" s="14" t="n">
        <v>0</v>
      </c>
      <c r="G9" s="14" t="n">
        <v>0</v>
      </c>
      <c r="H9" s="14" t="n">
        <v>0</v>
      </c>
      <c r="I9" s="14" t="n">
        <v>0</v>
      </c>
      <c r="J9" s="14" t="n">
        <v>0</v>
      </c>
      <c r="K9" s="14" t="n">
        <v>0</v>
      </c>
      <c r="L9" s="14" t="n">
        <v>0</v>
      </c>
      <c r="M9" s="14" t="n">
        <v>0</v>
      </c>
      <c r="N9" s="14" t="n">
        <v>0</v>
      </c>
      <c r="O9" s="14" t="n">
        <v>0</v>
      </c>
      <c r="P9" s="14" t="n">
        <v>0</v>
      </c>
      <c r="Q9" s="14" t="n">
        <v>0</v>
      </c>
      <c r="R9" s="14" t="n">
        <v>0</v>
      </c>
      <c r="S9" s="14" t="n">
        <v>0</v>
      </c>
      <c r="T9" s="14" t="n">
        <v>0</v>
      </c>
      <c r="U9" s="14" t="n">
        <v>0</v>
      </c>
      <c r="V9" s="14" t="n">
        <v>0</v>
      </c>
      <c r="W9" s="14" t="n">
        <v>0</v>
      </c>
      <c r="X9" s="14" t="n">
        <v>0</v>
      </c>
      <c r="Y9" s="14" t="n">
        <v>0</v>
      </c>
      <c r="Z9" s="14" t="n">
        <v>0</v>
      </c>
      <c r="AA9" s="14" t="n">
        <v>0</v>
      </c>
      <c r="AB9" s="14" t="n">
        <v>0</v>
      </c>
      <c r="AC9" s="14" t="n">
        <v>0</v>
      </c>
      <c r="AD9" s="14" t="n">
        <v>0</v>
      </c>
      <c r="AE9" s="14" t="n">
        <v>0</v>
      </c>
      <c r="AF9" s="14" t="n">
        <v>0</v>
      </c>
      <c r="AG9" s="14" t="n">
        <v>0</v>
      </c>
      <c r="AH9" s="14" t="n">
        <v>0</v>
      </c>
      <c r="AI9" s="14" t="n">
        <v>0</v>
      </c>
      <c r="AJ9" s="14" t="n">
        <v>0.008153</v>
      </c>
      <c r="AK9" s="14" t="n">
        <v>0.065272</v>
      </c>
      <c r="AL9" s="14" t="n">
        <v>0.110136</v>
      </c>
      <c r="AM9" s="14" t="n">
        <v>0.15652</v>
      </c>
      <c r="AN9" s="14" t="n">
        <v>0.192568</v>
      </c>
      <c r="AO9" s="14" t="n">
        <v>0.228598</v>
      </c>
      <c r="AP9" s="14" t="n">
        <v>0.259921</v>
      </c>
      <c r="AQ9" s="14" t="n">
        <v>0.289388</v>
      </c>
      <c r="AR9" s="14" t="n">
        <v>0.317669</v>
      </c>
      <c r="AS9" s="14" t="n">
        <v>0.34613</v>
      </c>
      <c r="AT9" s="14" t="n">
        <v>0.376126</v>
      </c>
      <c r="AU9" s="14" t="n">
        <v>0.408697</v>
      </c>
      <c r="AV9" s="14" t="n">
        <v>0.444647</v>
      </c>
      <c r="AW9" s="14" t="n">
        <v>0.484596</v>
      </c>
      <c r="AX9" s="14" t="n">
        <v>0.528462</v>
      </c>
      <c r="AY9" s="14" t="n">
        <v>0.575613</v>
      </c>
      <c r="AZ9" s="14" t="n">
        <v>0.625119</v>
      </c>
      <c r="BA9" s="14" t="n">
        <v>0.675361</v>
      </c>
      <c r="BB9" s="14" t="n">
        <v>0.724333</v>
      </c>
      <c r="BC9" s="14" t="n">
        <v>0.770028</v>
      </c>
      <c r="BD9" s="14" t="n">
        <v>0.810489</v>
      </c>
      <c r="BE9" s="14" t="n">
        <v>0.844079</v>
      </c>
      <c r="BF9" s="14" t="n">
        <v>0.870293</v>
      </c>
      <c r="BG9" s="14" t="n">
        <v>0.889185</v>
      </c>
      <c r="BH9" s="14" t="n">
        <v>0.901508</v>
      </c>
      <c r="BI9" s="14" t="n">
        <v>0.908512</v>
      </c>
      <c r="BJ9" s="14" t="n">
        <v>0.91173</v>
      </c>
      <c r="BK9" s="14" t="n">
        <v>0.912975</v>
      </c>
      <c r="BL9" s="14" t="n">
        <v>0.914434</v>
      </c>
      <c r="BM9" s="14" t="n">
        <v>0.918489</v>
      </c>
      <c r="BN9" s="14" t="n">
        <v>0.92767</v>
      </c>
      <c r="BO9" s="14" t="n">
        <v>0.944613</v>
      </c>
      <c r="BP9" s="14" t="n">
        <v>0.972036</v>
      </c>
      <c r="BQ9" s="14" t="n">
        <v>1.01151</v>
      </c>
      <c r="BR9" s="14" t="n">
        <v>1.064423</v>
      </c>
      <c r="BS9" s="14" t="n">
        <v>1.131452</v>
      </c>
      <c r="BT9" s="14" t="n">
        <v>1.213197</v>
      </c>
      <c r="BU9" s="14" t="n">
        <v>1.31092</v>
      </c>
      <c r="BV9" s="14" t="n">
        <v>1.428148</v>
      </c>
      <c r="BW9" s="14" t="n">
        <v>1.568671</v>
      </c>
      <c r="BX9" s="14" t="n">
        <v>1.740241</v>
      </c>
      <c r="BY9" s="14" t="n">
        <v>1.952355</v>
      </c>
      <c r="BZ9" s="14" t="n">
        <v>2.21501</v>
      </c>
      <c r="CA9" s="14" t="n">
        <v>2.536921</v>
      </c>
      <c r="CB9" s="14" t="n">
        <v>2.924896</v>
      </c>
      <c r="CC9" s="14" t="n">
        <v>3.373453</v>
      </c>
      <c r="CD9" s="14" t="n">
        <v>3.868154</v>
      </c>
      <c r="CE9" s="14" t="n">
        <v>4.382756</v>
      </c>
      <c r="CF9" s="14" t="n">
        <v>4.876181</v>
      </c>
      <c r="CG9" s="14" t="n">
        <v>5.29521</v>
      </c>
      <c r="CH9" s="14" t="n">
        <v>5.582424</v>
      </c>
      <c r="CI9" s="14" t="n">
        <v>5.6844</v>
      </c>
      <c r="CJ9" s="14" t="n">
        <v>5.568435</v>
      </c>
      <c r="CK9" s="14" t="n">
        <v>5.226981</v>
      </c>
      <c r="CL9" s="14" t="n">
        <v>4.6805</v>
      </c>
      <c r="CM9" s="14" t="n">
        <v>3.976906</v>
      </c>
      <c r="CN9" s="14" t="n">
        <v>3.182613</v>
      </c>
      <c r="CO9" s="14" t="n">
        <v>2.367887</v>
      </c>
      <c r="CP9" s="14" t="n">
        <v>1.598412</v>
      </c>
      <c r="CQ9" s="14" t="n">
        <v>0.847571</v>
      </c>
      <c r="CR9" s="14" t="n">
        <v>0.077025</v>
      </c>
      <c r="CS9" s="14" t="n">
        <v>0</v>
      </c>
      <c r="CT9" s="14" t="n">
        <v>0</v>
      </c>
      <c r="CU9" s="14" t="n">
        <v>0</v>
      </c>
      <c r="CV9" s="14" t="n">
        <v>0</v>
      </c>
      <c r="CW9" s="14" t="n">
        <v>0</v>
      </c>
      <c r="CX9" s="14" t="n">
        <v>0</v>
      </c>
      <c r="CY9" s="14" t="n">
        <v>0</v>
      </c>
      <c r="CZ9" s="14" t="n">
        <v>0</v>
      </c>
    </row>
    <row r="10" customFormat="false" ht="15.75" hidden="false" customHeight="true" outlineLevel="0" collapsed="false">
      <c r="A10" s="20" t="s">
        <v>112</v>
      </c>
      <c r="B10" s="9" t="n">
        <v>2.1</v>
      </c>
      <c r="C10" s="9" t="s">
        <v>98</v>
      </c>
      <c r="D10" s="16" t="s">
        <v>113</v>
      </c>
      <c r="E10" s="1" t="n">
        <v>0</v>
      </c>
      <c r="F10" s="1" t="n">
        <v>0</v>
      </c>
      <c r="G10" s="1" t="n">
        <v>0</v>
      </c>
      <c r="H10" s="1" t="n">
        <v>0</v>
      </c>
      <c r="I10" s="1" t="n">
        <v>0</v>
      </c>
      <c r="J10" s="1" t="n">
        <v>0</v>
      </c>
      <c r="K10" s="1" t="n">
        <v>0</v>
      </c>
      <c r="L10" s="1" t="n">
        <v>0</v>
      </c>
      <c r="M10" s="1" t="n">
        <v>0</v>
      </c>
      <c r="N10" s="1" t="n">
        <v>0</v>
      </c>
      <c r="O10" s="1" t="n">
        <v>0</v>
      </c>
      <c r="P10" s="1" t="n">
        <v>0</v>
      </c>
      <c r="Q10" s="1" t="n">
        <v>0</v>
      </c>
      <c r="R10" s="1" t="n">
        <v>0</v>
      </c>
      <c r="S10" s="1" t="n">
        <v>0</v>
      </c>
      <c r="T10" s="1" t="n">
        <v>0</v>
      </c>
      <c r="U10" s="1" t="n">
        <v>0</v>
      </c>
      <c r="V10" s="1" t="n">
        <v>0</v>
      </c>
      <c r="W10" s="1" t="n">
        <v>0</v>
      </c>
      <c r="X10" s="1" t="n">
        <v>0</v>
      </c>
      <c r="Y10" s="1" t="n">
        <v>0</v>
      </c>
      <c r="Z10" s="1" t="n">
        <v>0</v>
      </c>
      <c r="AA10" s="1" t="n">
        <v>0</v>
      </c>
      <c r="AB10" s="1" t="n">
        <v>0</v>
      </c>
      <c r="AC10" s="1" t="n">
        <v>0</v>
      </c>
      <c r="AD10" s="1" t="n">
        <v>0</v>
      </c>
      <c r="AE10" s="1" t="n">
        <v>0</v>
      </c>
      <c r="AF10" s="1" t="n">
        <v>0</v>
      </c>
      <c r="AG10" s="1" t="n">
        <v>0.055215</v>
      </c>
      <c r="AH10" s="1" t="n">
        <v>0.109629</v>
      </c>
      <c r="AI10" s="1" t="n">
        <v>0.199477</v>
      </c>
      <c r="AJ10" s="1" t="n">
        <v>0.280637</v>
      </c>
      <c r="AK10" s="1" t="n">
        <v>0.379025</v>
      </c>
      <c r="AL10" s="1" t="n">
        <v>0.482719</v>
      </c>
      <c r="AM10" s="1" t="n">
        <v>0.591786</v>
      </c>
      <c r="AN10" s="1" t="n">
        <v>0.704186</v>
      </c>
      <c r="AO10" s="1" t="n">
        <v>0.817289</v>
      </c>
      <c r="AP10" s="1" t="n">
        <v>0.92899</v>
      </c>
      <c r="AQ10" s="1" t="n">
        <v>1.037836</v>
      </c>
      <c r="AR10" s="1" t="n">
        <v>1.141753</v>
      </c>
      <c r="AS10" s="1" t="n">
        <v>1.240589</v>
      </c>
      <c r="AT10" s="1" t="n">
        <v>1.335441</v>
      </c>
      <c r="AU10" s="1" t="n">
        <v>1.428194</v>
      </c>
      <c r="AV10" s="1" t="n">
        <v>1.521426</v>
      </c>
      <c r="AW10" s="1" t="n">
        <v>1.618112</v>
      </c>
      <c r="AX10" s="1" t="n">
        <v>1.719499</v>
      </c>
      <c r="AY10" s="1" t="n">
        <v>1.824951</v>
      </c>
      <c r="AZ10" s="1" t="n">
        <v>1.932293</v>
      </c>
      <c r="BA10" s="1" t="n">
        <v>2.036996</v>
      </c>
      <c r="BB10" s="1" t="n">
        <v>2.133126</v>
      </c>
      <c r="BC10" s="1" t="n">
        <v>2.214674</v>
      </c>
      <c r="BD10" s="1" t="n">
        <v>2.276278</v>
      </c>
      <c r="BE10" s="1" t="n">
        <v>2.314503</v>
      </c>
      <c r="BF10" s="1" t="n">
        <v>2.329155</v>
      </c>
      <c r="BG10" s="1" t="n">
        <v>2.322225</v>
      </c>
      <c r="BH10" s="1" t="n">
        <v>2.297541</v>
      </c>
      <c r="BI10" s="1" t="n">
        <v>2.259604</v>
      </c>
      <c r="BJ10" s="1" t="n">
        <v>2.212582</v>
      </c>
      <c r="BK10" s="1" t="n">
        <v>2.160828</v>
      </c>
      <c r="BL10" s="1" t="n">
        <v>2.107426</v>
      </c>
      <c r="BM10" s="1" t="n">
        <v>2.05497</v>
      </c>
      <c r="BN10" s="1" t="n">
        <v>2.005685</v>
      </c>
      <c r="BO10" s="1" t="n">
        <v>1.962114</v>
      </c>
      <c r="BP10" s="1" t="n">
        <v>1.926865</v>
      </c>
      <c r="BQ10" s="1" t="n">
        <v>1.902828</v>
      </c>
      <c r="BR10" s="1" t="n">
        <v>1.891216</v>
      </c>
      <c r="BS10" s="1" t="n">
        <v>1.891643</v>
      </c>
      <c r="BT10" s="1" t="n">
        <v>1.901726</v>
      </c>
      <c r="BU10" s="1" t="n">
        <v>1.917532</v>
      </c>
      <c r="BV10" s="1" t="n">
        <v>1.934205</v>
      </c>
      <c r="BW10" s="1" t="n">
        <v>1.945867</v>
      </c>
      <c r="BX10" s="1" t="n">
        <v>1.947141</v>
      </c>
      <c r="BY10" s="1" t="n">
        <v>1.933187</v>
      </c>
      <c r="BZ10" s="1" t="n">
        <v>1.9003</v>
      </c>
      <c r="CA10" s="1" t="n">
        <v>1.846797</v>
      </c>
      <c r="CB10" s="1" t="n">
        <v>1.77381</v>
      </c>
      <c r="CC10" s="1" t="n">
        <v>1.68768</v>
      </c>
      <c r="CD10" s="1" t="n">
        <v>1.597913</v>
      </c>
      <c r="CE10" s="1" t="n">
        <v>1.515003</v>
      </c>
      <c r="CF10" s="1" t="n">
        <v>1.448308</v>
      </c>
      <c r="CG10" s="1" t="n">
        <v>1.403381</v>
      </c>
      <c r="CH10" s="1" t="n">
        <v>1.380629</v>
      </c>
      <c r="CI10" s="1" t="n">
        <v>1.376872</v>
      </c>
      <c r="CJ10" s="1" t="n">
        <v>1.385961</v>
      </c>
      <c r="CK10" s="1" t="n">
        <v>1.399744</v>
      </c>
      <c r="CL10" s="1" t="n">
        <v>1.40827</v>
      </c>
      <c r="CM10" s="1" t="n">
        <v>1.401066</v>
      </c>
      <c r="CN10" s="1" t="n">
        <v>1.368252</v>
      </c>
      <c r="CO10" s="1" t="n">
        <v>1.301279</v>
      </c>
      <c r="CP10" s="1" t="n">
        <v>1.195348</v>
      </c>
      <c r="CQ10" s="1" t="n">
        <v>1.050041</v>
      </c>
      <c r="CR10" s="1" t="n">
        <v>0.872422</v>
      </c>
      <c r="CS10" s="1" t="n">
        <v>0.667665</v>
      </c>
      <c r="CT10" s="1" t="n">
        <v>0.470457</v>
      </c>
      <c r="CU10" s="1" t="n">
        <v>0.257163</v>
      </c>
      <c r="CV10" s="1" t="n">
        <v>0.062677</v>
      </c>
      <c r="CW10" s="1" t="n">
        <v>0</v>
      </c>
      <c r="CX10" s="1" t="n">
        <v>0</v>
      </c>
      <c r="CY10" s="1" t="n">
        <v>0</v>
      </c>
      <c r="CZ10" s="1" t="n">
        <v>0</v>
      </c>
    </row>
    <row r="11" customFormat="false" ht="15.75" hidden="false" customHeight="false" outlineLevel="0" collapsed="false">
      <c r="A11" s="20"/>
      <c r="B11" s="9" t="n">
        <v>2.2</v>
      </c>
      <c r="C11" s="9" t="s">
        <v>114</v>
      </c>
      <c r="D11" s="16" t="s">
        <v>115</v>
      </c>
      <c r="E11" s="1" t="n">
        <v>0</v>
      </c>
      <c r="F11" s="1" t="n">
        <v>0</v>
      </c>
      <c r="G11" s="1" t="n">
        <v>0</v>
      </c>
      <c r="H11" s="1" t="n">
        <v>0</v>
      </c>
      <c r="I11" s="1" t="n">
        <v>0</v>
      </c>
      <c r="J11" s="1" t="n">
        <v>0</v>
      </c>
      <c r="K11" s="1" t="n">
        <v>0</v>
      </c>
      <c r="L11" s="1" t="n">
        <v>0</v>
      </c>
      <c r="M11" s="1" t="n">
        <v>0</v>
      </c>
      <c r="N11" s="1" t="n">
        <v>0</v>
      </c>
      <c r="O11" s="1" t="n">
        <v>0</v>
      </c>
      <c r="P11" s="1" t="n">
        <v>0</v>
      </c>
      <c r="Q11" s="1" t="n">
        <v>0</v>
      </c>
      <c r="R11" s="1" t="n">
        <v>0</v>
      </c>
      <c r="S11" s="1" t="n">
        <v>0</v>
      </c>
      <c r="T11" s="1" t="n">
        <v>0</v>
      </c>
      <c r="U11" s="1" t="n">
        <v>0</v>
      </c>
      <c r="V11" s="1" t="n">
        <v>0</v>
      </c>
      <c r="W11" s="1" t="n">
        <v>0</v>
      </c>
      <c r="X11" s="1" t="n">
        <v>0</v>
      </c>
      <c r="Y11" s="1" t="n">
        <v>0</v>
      </c>
      <c r="Z11" s="1" t="n">
        <v>0</v>
      </c>
      <c r="AA11" s="1" t="n">
        <v>0</v>
      </c>
      <c r="AB11" s="1" t="n">
        <v>0</v>
      </c>
      <c r="AC11" s="1" t="n">
        <v>0</v>
      </c>
      <c r="AD11" s="1" t="n">
        <v>0</v>
      </c>
      <c r="AE11" s="1" t="n">
        <v>0</v>
      </c>
      <c r="AF11" s="1" t="n">
        <v>0</v>
      </c>
      <c r="AG11" s="1" t="n">
        <v>0.044981</v>
      </c>
      <c r="AH11" s="1" t="n">
        <v>0.093845</v>
      </c>
      <c r="AI11" s="1" t="n">
        <v>0.176665</v>
      </c>
      <c r="AJ11" s="1" t="n">
        <v>0.250863</v>
      </c>
      <c r="AK11" s="1" t="n">
        <v>0.341013</v>
      </c>
      <c r="AL11" s="1" t="n">
        <v>0.43594</v>
      </c>
      <c r="AM11" s="1" t="n">
        <v>0.535755</v>
      </c>
      <c r="AN11" s="1" t="n">
        <v>0.638598</v>
      </c>
      <c r="AO11" s="1" t="n">
        <v>0.742071</v>
      </c>
      <c r="AP11" s="1" t="n">
        <v>0.844273</v>
      </c>
      <c r="AQ11" s="1" t="n">
        <v>0.943913</v>
      </c>
      <c r="AR11" s="1" t="n">
        <v>1.039153</v>
      </c>
      <c r="AS11" s="1" t="n">
        <v>1.129934</v>
      </c>
      <c r="AT11" s="1" t="n">
        <v>1.217363</v>
      </c>
      <c r="AU11" s="1" t="n">
        <v>1.303287</v>
      </c>
      <c r="AV11" s="1" t="n">
        <v>1.39019</v>
      </c>
      <c r="AW11" s="1" t="n">
        <v>1.480911</v>
      </c>
      <c r="AX11" s="1" t="n">
        <v>1.576618</v>
      </c>
      <c r="AY11" s="1" t="n">
        <v>1.676623</v>
      </c>
      <c r="AZ11" s="1" t="n">
        <v>1.778701</v>
      </c>
      <c r="BA11" s="1" t="n">
        <v>1.878324</v>
      </c>
      <c r="BB11" s="1" t="n">
        <v>1.969565</v>
      </c>
      <c r="BC11" s="1" t="n">
        <v>2.046387</v>
      </c>
      <c r="BD11" s="1" t="n">
        <v>2.103368</v>
      </c>
      <c r="BE11" s="1" t="n">
        <v>2.136994</v>
      </c>
      <c r="BF11" s="1" t="n">
        <v>2.146925</v>
      </c>
      <c r="BG11" s="1" t="n">
        <v>2.135077</v>
      </c>
      <c r="BH11" s="1" t="n">
        <v>2.105371</v>
      </c>
      <c r="BI11" s="1" t="n">
        <v>2.062655</v>
      </c>
      <c r="BJ11" s="1" t="n">
        <v>2.011759</v>
      </c>
      <c r="BK11" s="1" t="n">
        <v>1.958079</v>
      </c>
      <c r="BL11" s="1" t="n">
        <v>1.906044</v>
      </c>
      <c r="BM11" s="1" t="n">
        <v>1.859979</v>
      </c>
      <c r="BN11" s="1" t="n">
        <v>1.823819</v>
      </c>
      <c r="BO11" s="1" t="n">
        <v>1.801231</v>
      </c>
      <c r="BP11" s="1" t="n">
        <v>1.795264</v>
      </c>
      <c r="BQ11" s="1" t="n">
        <v>1.807634</v>
      </c>
      <c r="BR11" s="1" t="n">
        <v>1.838407</v>
      </c>
      <c r="BS11" s="1" t="n">
        <v>1.886258</v>
      </c>
      <c r="BT11" s="1" t="n">
        <v>1.948619</v>
      </c>
      <c r="BU11" s="1" t="n">
        <v>2.021978</v>
      </c>
      <c r="BV11" s="1" t="n">
        <v>2.102426</v>
      </c>
      <c r="BW11" s="1" t="n">
        <v>2.18347</v>
      </c>
      <c r="BX11" s="1" t="n">
        <v>2.259148</v>
      </c>
      <c r="BY11" s="1" t="n">
        <v>2.322789</v>
      </c>
      <c r="BZ11" s="1" t="n">
        <v>2.367503</v>
      </c>
      <c r="CA11" s="1" t="n">
        <v>2.387123</v>
      </c>
      <c r="CB11" s="1" t="n">
        <v>2.377372</v>
      </c>
      <c r="CC11" s="1" t="n">
        <v>2.337697</v>
      </c>
      <c r="CD11" s="1" t="n">
        <v>2.271441</v>
      </c>
      <c r="CE11" s="1" t="n">
        <v>2.183756</v>
      </c>
      <c r="CF11" s="1" t="n">
        <v>2.080203</v>
      </c>
      <c r="CG11" s="1" t="n">
        <v>1.965244</v>
      </c>
      <c r="CH11" s="1" t="n">
        <v>1.841359</v>
      </c>
      <c r="CI11" s="1" t="n">
        <v>1.711984</v>
      </c>
      <c r="CJ11" s="1" t="n">
        <v>1.581265</v>
      </c>
      <c r="CK11" s="1" t="n">
        <v>1.4525</v>
      </c>
      <c r="CL11" s="1" t="n">
        <v>1.328277</v>
      </c>
      <c r="CM11" s="1" t="n">
        <v>1.209419</v>
      </c>
      <c r="CN11" s="1" t="n">
        <v>1.094159</v>
      </c>
      <c r="CO11" s="1" t="n">
        <v>0.978409</v>
      </c>
      <c r="CP11" s="1" t="n">
        <v>0.857665</v>
      </c>
      <c r="CQ11" s="1" t="n">
        <v>0.727364</v>
      </c>
      <c r="CR11" s="1" t="n">
        <v>0.586009</v>
      </c>
      <c r="CS11" s="1" t="n">
        <v>0.43792</v>
      </c>
      <c r="CT11" s="1" t="n">
        <v>0.28979</v>
      </c>
      <c r="CU11" s="1" t="n">
        <v>0.139472</v>
      </c>
      <c r="CV11" s="1" t="n">
        <v>0.041803</v>
      </c>
      <c r="CW11" s="1" t="n">
        <v>0</v>
      </c>
      <c r="CX11" s="1" t="n">
        <v>0</v>
      </c>
      <c r="CY11" s="1" t="n">
        <v>0</v>
      </c>
      <c r="CZ11" s="1" t="n">
        <v>0</v>
      </c>
    </row>
    <row r="12" customFormat="false" ht="15.75" hidden="false" customHeight="false" outlineLevel="0" collapsed="false">
      <c r="A12" s="20"/>
      <c r="B12" s="9" t="n">
        <v>2.3</v>
      </c>
      <c r="C12" s="9" t="s">
        <v>116</v>
      </c>
      <c r="D12" s="16" t="s">
        <v>117</v>
      </c>
      <c r="E12" s="1" t="n">
        <v>0</v>
      </c>
      <c r="F12" s="1" t="n">
        <v>0</v>
      </c>
      <c r="G12" s="1" t="n">
        <v>0</v>
      </c>
      <c r="H12" s="1" t="n">
        <v>0</v>
      </c>
      <c r="I12" s="1" t="n">
        <v>0</v>
      </c>
      <c r="J12" s="1" t="n">
        <v>0</v>
      </c>
      <c r="K12" s="1" t="n">
        <v>0</v>
      </c>
      <c r="L12" s="1" t="n">
        <v>0</v>
      </c>
      <c r="M12" s="1" t="n">
        <v>0</v>
      </c>
      <c r="N12" s="1" t="n">
        <v>0</v>
      </c>
      <c r="O12" s="1" t="n">
        <v>0</v>
      </c>
      <c r="P12" s="1" t="n">
        <v>0</v>
      </c>
      <c r="Q12" s="1" t="n">
        <v>0</v>
      </c>
      <c r="R12" s="1" t="n">
        <v>0</v>
      </c>
      <c r="S12" s="1" t="n">
        <v>0</v>
      </c>
      <c r="T12" s="1" t="n">
        <v>0</v>
      </c>
      <c r="U12" s="1" t="n">
        <v>0</v>
      </c>
      <c r="V12" s="1" t="n">
        <v>0</v>
      </c>
      <c r="W12" s="1" t="n">
        <v>0</v>
      </c>
      <c r="X12" s="1" t="n">
        <v>0</v>
      </c>
      <c r="Y12" s="1" t="n">
        <v>0</v>
      </c>
      <c r="Z12" s="1" t="n">
        <v>0</v>
      </c>
      <c r="AA12" s="1" t="n">
        <v>0</v>
      </c>
      <c r="AB12" s="1" t="n">
        <v>0</v>
      </c>
      <c r="AC12" s="1" t="n">
        <v>0</v>
      </c>
      <c r="AD12" s="1" t="n">
        <v>0</v>
      </c>
      <c r="AE12" s="1" t="n">
        <v>0</v>
      </c>
      <c r="AF12" s="1" t="n">
        <v>0</v>
      </c>
      <c r="AG12" s="1" t="n">
        <v>0.049663</v>
      </c>
      <c r="AH12" s="1" t="n">
        <v>0.098428</v>
      </c>
      <c r="AI12" s="1" t="n">
        <v>0.17872</v>
      </c>
      <c r="AJ12" s="1" t="n">
        <v>0.251017</v>
      </c>
      <c r="AK12" s="1" t="n">
        <v>0.338576</v>
      </c>
      <c r="AL12" s="1" t="n">
        <v>0.430765</v>
      </c>
      <c r="AM12" s="1" t="n">
        <v>0.527709</v>
      </c>
      <c r="AN12" s="1" t="n">
        <v>0.62765</v>
      </c>
      <c r="AO12" s="1" t="n">
        <v>0.728306</v>
      </c>
      <c r="AP12" s="1" t="n">
        <v>0.827854</v>
      </c>
      <c r="AQ12" s="1" t="n">
        <v>0.92504</v>
      </c>
      <c r="AR12" s="1" t="n">
        <v>1.018025</v>
      </c>
      <c r="AS12" s="1" t="n">
        <v>1.106657</v>
      </c>
      <c r="AT12" s="1" t="n">
        <v>1.191872</v>
      </c>
      <c r="AU12" s="1" t="n">
        <v>1.275303</v>
      </c>
      <c r="AV12" s="1" t="n">
        <v>1.359222</v>
      </c>
      <c r="AW12" s="1" t="n">
        <v>1.446318</v>
      </c>
      <c r="AX12" s="1" t="n">
        <v>1.537811</v>
      </c>
      <c r="AY12" s="1" t="n">
        <v>1.633312</v>
      </c>
      <c r="AZ12" s="1" t="n">
        <v>1.731087</v>
      </c>
      <c r="BA12" s="1" t="n">
        <v>1.827277</v>
      </c>
      <c r="BB12" s="1" t="n">
        <v>1.916694</v>
      </c>
      <c r="BC12" s="1" t="n">
        <v>1.993971</v>
      </c>
      <c r="BD12" s="1" t="n">
        <v>2.054138</v>
      </c>
      <c r="BE12" s="1" t="n">
        <v>2.093704</v>
      </c>
      <c r="BF12" s="1" t="n">
        <v>2.111958</v>
      </c>
      <c r="BG12" s="1" t="n">
        <v>2.110028</v>
      </c>
      <c r="BH12" s="1" t="n">
        <v>2.090748</v>
      </c>
      <c r="BI12" s="1" t="n">
        <v>2.057808</v>
      </c>
      <c r="BJ12" s="1" t="n">
        <v>2.015036</v>
      </c>
      <c r="BK12" s="1" t="n">
        <v>1.967065</v>
      </c>
      <c r="BL12" s="1" t="n">
        <v>1.918103</v>
      </c>
      <c r="BM12" s="1" t="n">
        <v>1.872576</v>
      </c>
      <c r="BN12" s="1" t="n">
        <v>1.834782</v>
      </c>
      <c r="BO12" s="1" t="n">
        <v>1.808869</v>
      </c>
      <c r="BP12" s="1" t="n">
        <v>1.798401</v>
      </c>
      <c r="BQ12" s="1" t="n">
        <v>1.805812</v>
      </c>
      <c r="BR12" s="1" t="n">
        <v>1.831972</v>
      </c>
      <c r="BS12" s="1" t="n">
        <v>1.876559</v>
      </c>
      <c r="BT12" s="1" t="n">
        <v>1.938015</v>
      </c>
      <c r="BU12" s="1" t="n">
        <v>2.013736</v>
      </c>
      <c r="BV12" s="1" t="n">
        <v>2.100707</v>
      </c>
      <c r="BW12" s="1" t="n">
        <v>2.193333</v>
      </c>
      <c r="BX12" s="1" t="n">
        <v>2.286664</v>
      </c>
      <c r="BY12" s="1" t="n">
        <v>2.375035</v>
      </c>
      <c r="BZ12" s="1" t="n">
        <v>2.45224</v>
      </c>
      <c r="CA12" s="1" t="n">
        <v>2.512025</v>
      </c>
      <c r="CB12" s="1" t="n">
        <v>2.5489</v>
      </c>
      <c r="CC12" s="1" t="n">
        <v>2.558703</v>
      </c>
      <c r="CD12" s="1" t="n">
        <v>2.539887</v>
      </c>
      <c r="CE12" s="1" t="n">
        <v>2.49186</v>
      </c>
      <c r="CF12" s="1" t="n">
        <v>2.414127</v>
      </c>
      <c r="CG12" s="1" t="n">
        <v>2.305809</v>
      </c>
      <c r="CH12" s="1" t="n">
        <v>2.165525</v>
      </c>
      <c r="CI12" s="1" t="n">
        <v>1.994877</v>
      </c>
      <c r="CJ12" s="1" t="n">
        <v>1.798911</v>
      </c>
      <c r="CK12" s="1" t="n">
        <v>1.584096</v>
      </c>
      <c r="CL12" s="1" t="n">
        <v>1.359211</v>
      </c>
      <c r="CM12" s="1" t="n">
        <v>1.134031</v>
      </c>
      <c r="CN12" s="1" t="n">
        <v>0.917217</v>
      </c>
      <c r="CO12" s="1" t="n">
        <v>0.716935</v>
      </c>
      <c r="CP12" s="1" t="n">
        <v>0.539059</v>
      </c>
      <c r="CQ12" s="1" t="n">
        <v>0.38465</v>
      </c>
      <c r="CR12" s="1" t="n">
        <v>0.258318</v>
      </c>
      <c r="CS12" s="1" t="n">
        <v>0.109068</v>
      </c>
      <c r="CT12" s="1" t="n">
        <v>0.038224</v>
      </c>
      <c r="CU12" s="1" t="n">
        <v>0</v>
      </c>
      <c r="CV12" s="1" t="n">
        <v>0</v>
      </c>
      <c r="CW12" s="1" t="n">
        <v>0</v>
      </c>
      <c r="CX12" s="1" t="n">
        <v>0</v>
      </c>
      <c r="CY12" s="1" t="n">
        <v>0</v>
      </c>
      <c r="CZ12" s="1" t="n">
        <v>0</v>
      </c>
    </row>
    <row r="13" customFormat="false" ht="15.75" hidden="false" customHeight="false" outlineLevel="0" collapsed="false">
      <c r="A13" s="20"/>
      <c r="B13" s="9" t="n">
        <v>2.4</v>
      </c>
      <c r="C13" s="9" t="s">
        <v>118</v>
      </c>
      <c r="D13" s="16" t="s">
        <v>119</v>
      </c>
      <c r="E13" s="1" t="n">
        <v>0</v>
      </c>
      <c r="F13" s="1" t="n">
        <v>0</v>
      </c>
      <c r="G13" s="1" t="n">
        <v>0</v>
      </c>
      <c r="H13" s="1" t="n">
        <v>0</v>
      </c>
      <c r="I13" s="1" t="n">
        <v>0</v>
      </c>
      <c r="J13" s="1" t="n">
        <v>0</v>
      </c>
      <c r="K13" s="1" t="n">
        <v>0</v>
      </c>
      <c r="L13" s="1" t="n">
        <v>0</v>
      </c>
      <c r="M13" s="1" t="n">
        <v>0</v>
      </c>
      <c r="N13" s="1" t="n">
        <v>0</v>
      </c>
      <c r="O13" s="1" t="n">
        <v>0</v>
      </c>
      <c r="P13" s="1" t="n">
        <v>0</v>
      </c>
      <c r="Q13" s="1" t="n">
        <v>0</v>
      </c>
      <c r="R13" s="1" t="n">
        <v>0</v>
      </c>
      <c r="S13" s="1" t="n">
        <v>0</v>
      </c>
      <c r="T13" s="1" t="n">
        <v>0</v>
      </c>
      <c r="U13" s="1" t="n">
        <v>0</v>
      </c>
      <c r="V13" s="1" t="n">
        <v>0</v>
      </c>
      <c r="W13" s="1" t="n">
        <v>0</v>
      </c>
      <c r="X13" s="1" t="n">
        <v>0</v>
      </c>
      <c r="Y13" s="1" t="n">
        <v>0</v>
      </c>
      <c r="Z13" s="1" t="n">
        <v>0</v>
      </c>
      <c r="AA13" s="1" t="n">
        <v>0</v>
      </c>
      <c r="AB13" s="1" t="n">
        <v>0</v>
      </c>
      <c r="AC13" s="1" t="n">
        <v>0</v>
      </c>
      <c r="AD13" s="1" t="n">
        <v>0</v>
      </c>
      <c r="AE13" s="1" t="n">
        <v>0</v>
      </c>
      <c r="AF13" s="1" t="n">
        <v>0</v>
      </c>
      <c r="AG13" s="1" t="n">
        <v>0.050889</v>
      </c>
      <c r="AH13" s="1" t="n">
        <v>0.091992</v>
      </c>
      <c r="AI13" s="1" t="n">
        <v>0.155055</v>
      </c>
      <c r="AJ13" s="1" t="n">
        <v>0.212182</v>
      </c>
      <c r="AK13" s="1" t="n">
        <v>0.280524</v>
      </c>
      <c r="AL13" s="1" t="n">
        <v>0.351995</v>
      </c>
      <c r="AM13" s="1" t="n">
        <v>0.426637</v>
      </c>
      <c r="AN13" s="1" t="n">
        <v>0.503083</v>
      </c>
      <c r="AO13" s="1" t="n">
        <v>0.579592</v>
      </c>
      <c r="AP13" s="1" t="n">
        <v>0.654799</v>
      </c>
      <c r="AQ13" s="1" t="n">
        <v>0.7278</v>
      </c>
      <c r="AR13" s="1" t="n">
        <v>0.797309</v>
      </c>
      <c r="AS13" s="1" t="n">
        <v>0.86337</v>
      </c>
      <c r="AT13" s="1" t="n">
        <v>0.926912</v>
      </c>
      <c r="AU13" s="1" t="n">
        <v>0.989466</v>
      </c>
      <c r="AV13" s="1" t="n">
        <v>1.053112</v>
      </c>
      <c r="AW13" s="1" t="n">
        <v>1.120333</v>
      </c>
      <c r="AX13" s="1" t="n">
        <v>1.192565</v>
      </c>
      <c r="AY13" s="1" t="n">
        <v>1.270048</v>
      </c>
      <c r="AZ13" s="1" t="n">
        <v>1.352056</v>
      </c>
      <c r="BA13" s="1" t="n">
        <v>1.436244</v>
      </c>
      <c r="BB13" s="1" t="n">
        <v>1.519173</v>
      </c>
      <c r="BC13" s="1" t="n">
        <v>1.597093</v>
      </c>
      <c r="BD13" s="1" t="n">
        <v>1.666159</v>
      </c>
      <c r="BE13" s="1" t="n">
        <v>1.723018</v>
      </c>
      <c r="BF13" s="1" t="n">
        <v>1.766277</v>
      </c>
      <c r="BG13" s="1" t="n">
        <v>1.795537</v>
      </c>
      <c r="BH13" s="1" t="n">
        <v>1.811593</v>
      </c>
      <c r="BI13" s="1" t="n">
        <v>1.81605</v>
      </c>
      <c r="BJ13" s="1" t="n">
        <v>1.810921</v>
      </c>
      <c r="BK13" s="1" t="n">
        <v>1.798869</v>
      </c>
      <c r="BL13" s="1" t="n">
        <v>1.783041</v>
      </c>
      <c r="BM13" s="1" t="n">
        <v>1.766808</v>
      </c>
      <c r="BN13" s="1" t="n">
        <v>1.753628</v>
      </c>
      <c r="BO13" s="1" t="n">
        <v>1.74724</v>
      </c>
      <c r="BP13" s="1" t="n">
        <v>1.751689</v>
      </c>
      <c r="BQ13" s="1" t="n">
        <v>1.770863</v>
      </c>
      <c r="BR13" s="1" t="n">
        <v>1.808665</v>
      </c>
      <c r="BS13" s="1" t="n">
        <v>1.868452</v>
      </c>
      <c r="BT13" s="1" t="n">
        <v>1.952634</v>
      </c>
      <c r="BU13" s="1" t="n">
        <v>2.062366</v>
      </c>
      <c r="BV13" s="1" t="n">
        <v>2.197915</v>
      </c>
      <c r="BW13" s="1" t="n">
        <v>2.354243</v>
      </c>
      <c r="BX13" s="1" t="n">
        <v>2.524718</v>
      </c>
      <c r="BY13" s="1" t="n">
        <v>2.699125</v>
      </c>
      <c r="BZ13" s="1" t="n">
        <v>2.864231</v>
      </c>
      <c r="CA13" s="1" t="n">
        <v>3.005277</v>
      </c>
      <c r="CB13" s="1" t="n">
        <v>3.108471</v>
      </c>
      <c r="CC13" s="1" t="n">
        <v>3.162526</v>
      </c>
      <c r="CD13" s="1" t="n">
        <v>3.162969</v>
      </c>
      <c r="CE13" s="1" t="n">
        <v>3.109939</v>
      </c>
      <c r="CF13" s="1" t="n">
        <v>3.00679</v>
      </c>
      <c r="CG13" s="1" t="n">
        <v>2.85864</v>
      </c>
      <c r="CH13" s="1" t="n">
        <v>2.670292</v>
      </c>
      <c r="CI13" s="1" t="n">
        <v>2.448823</v>
      </c>
      <c r="CJ13" s="1" t="n">
        <v>2.202618</v>
      </c>
      <c r="CK13" s="1" t="n">
        <v>1.938632</v>
      </c>
      <c r="CL13" s="1" t="n">
        <v>1.664138</v>
      </c>
      <c r="CM13" s="1" t="n">
        <v>1.385859</v>
      </c>
      <c r="CN13" s="1" t="n">
        <v>1.11463</v>
      </c>
      <c r="CO13" s="1" t="n">
        <v>0.85076</v>
      </c>
      <c r="CP13" s="1" t="n">
        <v>0.615945</v>
      </c>
      <c r="CQ13" s="1" t="n">
        <v>0.404879</v>
      </c>
      <c r="CR13" s="1" t="n">
        <v>0.042541</v>
      </c>
      <c r="CS13" s="1" t="n">
        <v>0</v>
      </c>
      <c r="CT13" s="1" t="n">
        <v>0</v>
      </c>
      <c r="CU13" s="1" t="n">
        <v>0</v>
      </c>
      <c r="CV13" s="1" t="n">
        <v>0</v>
      </c>
      <c r="CW13" s="1" t="n">
        <v>0</v>
      </c>
      <c r="CX13" s="1" t="n">
        <v>0</v>
      </c>
      <c r="CY13" s="1" t="n">
        <v>0</v>
      </c>
      <c r="CZ13" s="1" t="n">
        <v>0</v>
      </c>
    </row>
    <row r="14" s="14" customFormat="true" ht="15.75" hidden="false" customHeight="false" outlineLevel="0" collapsed="false">
      <c r="A14" s="20"/>
      <c r="B14" s="12" t="n">
        <v>2.5</v>
      </c>
      <c r="C14" s="12" t="s">
        <v>120</v>
      </c>
      <c r="D14" s="18" t="s">
        <v>121</v>
      </c>
      <c r="E14" s="14" t="n">
        <v>0</v>
      </c>
      <c r="F14" s="14" t="n">
        <v>0</v>
      </c>
      <c r="G14" s="14" t="n">
        <v>0</v>
      </c>
      <c r="H14" s="14" t="n">
        <v>0</v>
      </c>
      <c r="I14" s="14" t="n">
        <v>0</v>
      </c>
      <c r="J14" s="14" t="n">
        <v>0</v>
      </c>
      <c r="K14" s="14" t="n">
        <v>0</v>
      </c>
      <c r="L14" s="14" t="n">
        <v>0</v>
      </c>
      <c r="M14" s="14" t="n">
        <v>0</v>
      </c>
      <c r="N14" s="14" t="n">
        <v>0</v>
      </c>
      <c r="O14" s="14" t="n">
        <v>0</v>
      </c>
      <c r="P14" s="14" t="n">
        <v>0</v>
      </c>
      <c r="Q14" s="14" t="n">
        <v>0</v>
      </c>
      <c r="R14" s="14" t="n">
        <v>0</v>
      </c>
      <c r="S14" s="14" t="n">
        <v>0</v>
      </c>
      <c r="T14" s="14" t="n">
        <v>0</v>
      </c>
      <c r="U14" s="14" t="n">
        <v>0</v>
      </c>
      <c r="V14" s="14" t="n">
        <v>0</v>
      </c>
      <c r="W14" s="14" t="n">
        <v>0</v>
      </c>
      <c r="X14" s="14" t="n">
        <v>0</v>
      </c>
      <c r="Y14" s="14" t="n">
        <v>0</v>
      </c>
      <c r="Z14" s="14" t="n">
        <v>0</v>
      </c>
      <c r="AA14" s="14" t="n">
        <v>0</v>
      </c>
      <c r="AB14" s="14" t="n">
        <v>0</v>
      </c>
      <c r="AC14" s="14" t="n">
        <v>0</v>
      </c>
      <c r="AD14" s="14" t="n">
        <v>0</v>
      </c>
      <c r="AE14" s="14" t="n">
        <v>0</v>
      </c>
      <c r="AF14" s="14" t="n">
        <v>0</v>
      </c>
      <c r="AG14" s="14" t="n">
        <v>0.081482</v>
      </c>
      <c r="AH14" s="14" t="n">
        <v>0.128171</v>
      </c>
      <c r="AI14" s="14" t="n">
        <v>0.187928</v>
      </c>
      <c r="AJ14" s="14" t="n">
        <v>0.243444</v>
      </c>
      <c r="AK14" s="14" t="n">
        <v>0.307641</v>
      </c>
      <c r="AL14" s="14" t="n">
        <v>0.373576</v>
      </c>
      <c r="AM14" s="14" t="n">
        <v>0.441016</v>
      </c>
      <c r="AN14" s="14" t="n">
        <v>0.508575</v>
      </c>
      <c r="AO14" s="14" t="n">
        <v>0.574593</v>
      </c>
      <c r="AP14" s="14" t="n">
        <v>0.63778</v>
      </c>
      <c r="AQ14" s="14" t="n">
        <v>0.697313</v>
      </c>
      <c r="AR14" s="14" t="n">
        <v>0.752202</v>
      </c>
      <c r="AS14" s="14" t="n">
        <v>0.802748</v>
      </c>
      <c r="AT14" s="14" t="n">
        <v>0.850148</v>
      </c>
      <c r="AU14" s="14" t="n">
        <v>0.896277</v>
      </c>
      <c r="AV14" s="14" t="n">
        <v>0.943626</v>
      </c>
      <c r="AW14" s="14" t="n">
        <v>0.995124</v>
      </c>
      <c r="AX14" s="14" t="n">
        <v>1.05292</v>
      </c>
      <c r="AY14" s="14" t="n">
        <v>1.118093</v>
      </c>
      <c r="AZ14" s="14" t="n">
        <v>1.190821</v>
      </c>
      <c r="BA14" s="14" t="n">
        <v>1.269809</v>
      </c>
      <c r="BB14" s="14" t="n">
        <v>1.352641</v>
      </c>
      <c r="BC14" s="14" t="n">
        <v>1.436447</v>
      </c>
      <c r="BD14" s="14" t="n">
        <v>1.518003</v>
      </c>
      <c r="BE14" s="14" t="n">
        <v>1.59404</v>
      </c>
      <c r="BF14" s="14" t="n">
        <v>1.662949</v>
      </c>
      <c r="BG14" s="14" t="n">
        <v>1.723612</v>
      </c>
      <c r="BH14" s="14" t="n">
        <v>1.775636</v>
      </c>
      <c r="BI14" s="14" t="n">
        <v>1.819216</v>
      </c>
      <c r="BJ14" s="14" t="n">
        <v>1.854976</v>
      </c>
      <c r="BK14" s="14" t="n">
        <v>1.883818</v>
      </c>
      <c r="BL14" s="14" t="n">
        <v>1.908268</v>
      </c>
      <c r="BM14" s="14" t="n">
        <v>1.93169</v>
      </c>
      <c r="BN14" s="14" t="n">
        <v>1.958547</v>
      </c>
      <c r="BO14" s="14" t="n">
        <v>1.994508</v>
      </c>
      <c r="BP14" s="14" t="n">
        <v>2.046594</v>
      </c>
      <c r="BQ14" s="14" t="n">
        <v>2.120961</v>
      </c>
      <c r="BR14" s="14" t="n">
        <v>2.224107</v>
      </c>
      <c r="BS14" s="14" t="n">
        <v>2.360075</v>
      </c>
      <c r="BT14" s="14" t="n">
        <v>2.529399</v>
      </c>
      <c r="BU14" s="14" t="n">
        <v>2.728068</v>
      </c>
      <c r="BV14" s="14" t="n">
        <v>2.947965</v>
      </c>
      <c r="BW14" s="14" t="n">
        <v>3.170732</v>
      </c>
      <c r="BX14" s="14" t="n">
        <v>3.376097</v>
      </c>
      <c r="BY14" s="14" t="n">
        <v>3.540313</v>
      </c>
      <c r="BZ14" s="14" t="n">
        <v>3.63934</v>
      </c>
      <c r="CA14" s="14" t="n">
        <v>3.653039</v>
      </c>
      <c r="CB14" s="14" t="n">
        <v>3.569162</v>
      </c>
      <c r="CC14" s="14" t="n">
        <v>3.389741</v>
      </c>
      <c r="CD14" s="14" t="n">
        <v>3.130812</v>
      </c>
      <c r="CE14" s="14" t="n">
        <v>2.816851</v>
      </c>
      <c r="CF14" s="14" t="n">
        <v>2.476767</v>
      </c>
      <c r="CG14" s="14" t="n">
        <v>2.137575</v>
      </c>
      <c r="CH14" s="14" t="n">
        <v>1.818175</v>
      </c>
      <c r="CI14" s="14" t="n">
        <v>1.532685</v>
      </c>
      <c r="CJ14" s="14" t="n">
        <v>1.287894</v>
      </c>
      <c r="CK14" s="14" t="n">
        <v>1.082641</v>
      </c>
      <c r="CL14" s="14" t="n">
        <v>0.911645</v>
      </c>
      <c r="CM14" s="14" t="n">
        <v>0.767455</v>
      </c>
      <c r="CN14" s="14" t="n">
        <v>0.641858</v>
      </c>
      <c r="CO14" s="14" t="n">
        <v>0.529417</v>
      </c>
      <c r="CP14" s="14" t="n">
        <v>0.423948</v>
      </c>
      <c r="CQ14" s="14" t="n">
        <v>0.319265</v>
      </c>
      <c r="CR14" s="14" t="n">
        <v>0.232807</v>
      </c>
      <c r="CS14" s="14" t="n">
        <v>0.096946</v>
      </c>
      <c r="CT14" s="14" t="n">
        <v>0.030026</v>
      </c>
      <c r="CU14" s="14" t="n">
        <v>0</v>
      </c>
      <c r="CV14" s="14" t="n">
        <v>0</v>
      </c>
      <c r="CW14" s="14" t="n">
        <v>0</v>
      </c>
      <c r="CX14" s="14" t="n">
        <v>0</v>
      </c>
      <c r="CY14" s="14" t="n">
        <v>0</v>
      </c>
      <c r="CZ14" s="14" t="n">
        <v>0</v>
      </c>
    </row>
    <row r="15" customFormat="false" ht="15.75" hidden="false" customHeight="true" outlineLevel="0" collapsed="false">
      <c r="A15" s="15" t="s">
        <v>122</v>
      </c>
      <c r="B15" s="21" t="n">
        <v>3</v>
      </c>
      <c r="C15" s="21" t="s">
        <v>98</v>
      </c>
      <c r="D15" s="16" t="s">
        <v>123</v>
      </c>
      <c r="E15" s="1" t="n">
        <v>0</v>
      </c>
      <c r="F15" s="1" t="n">
        <v>0</v>
      </c>
      <c r="G15" s="1" t="n">
        <v>0</v>
      </c>
      <c r="H15" s="1" t="n">
        <v>0</v>
      </c>
      <c r="I15" s="1" t="n">
        <v>0</v>
      </c>
      <c r="J15" s="1" t="n">
        <v>0</v>
      </c>
      <c r="K15" s="1" t="n">
        <v>0</v>
      </c>
      <c r="L15" s="1" t="n">
        <v>0</v>
      </c>
      <c r="M15" s="1" t="n">
        <v>0</v>
      </c>
      <c r="N15" s="1" t="n">
        <v>0</v>
      </c>
      <c r="O15" s="1" t="n">
        <v>0</v>
      </c>
      <c r="P15" s="1" t="n">
        <v>0</v>
      </c>
      <c r="Q15" s="1" t="n">
        <v>0</v>
      </c>
      <c r="R15" s="1" t="n">
        <v>0</v>
      </c>
      <c r="S15" s="1" t="n">
        <v>0</v>
      </c>
      <c r="T15" s="1" t="n">
        <v>0</v>
      </c>
      <c r="U15" s="1" t="n">
        <v>0</v>
      </c>
      <c r="V15" s="1" t="n">
        <v>0</v>
      </c>
      <c r="W15" s="1" t="n">
        <v>0</v>
      </c>
      <c r="X15" s="1" t="n">
        <v>0</v>
      </c>
      <c r="Y15" s="1" t="n">
        <v>0</v>
      </c>
      <c r="Z15" s="1" t="n">
        <v>0</v>
      </c>
      <c r="AA15" s="1" t="n">
        <v>0</v>
      </c>
      <c r="AB15" s="1" t="n">
        <v>0</v>
      </c>
      <c r="AC15" s="1" t="n">
        <v>0</v>
      </c>
      <c r="AD15" s="1" t="n">
        <v>0</v>
      </c>
      <c r="AE15" s="1" t="n">
        <v>0</v>
      </c>
      <c r="AF15" s="1" t="n">
        <v>0</v>
      </c>
      <c r="AG15" s="1" t="n">
        <v>0.046309</v>
      </c>
      <c r="AH15" s="1" t="n">
        <v>0.094962</v>
      </c>
      <c r="AI15" s="1" t="n">
        <v>0.176443</v>
      </c>
      <c r="AJ15" s="1" t="n">
        <v>0.249153</v>
      </c>
      <c r="AK15" s="1" t="n">
        <v>0.337307</v>
      </c>
      <c r="AL15" s="1" t="n">
        <v>0.430052</v>
      </c>
      <c r="AM15" s="1" t="n">
        <v>0.52771</v>
      </c>
      <c r="AN15" s="1" t="n">
        <v>0.628749</v>
      </c>
      <c r="AO15" s="1" t="n">
        <v>0.731203</v>
      </c>
      <c r="AP15" s="1" t="n">
        <v>0.833719</v>
      </c>
      <c r="AQ15" s="1" t="n">
        <v>0.935697</v>
      </c>
      <c r="AR15" s="1" t="n">
        <v>1.036105</v>
      </c>
      <c r="AS15" s="1" t="n">
        <v>1.135779</v>
      </c>
      <c r="AT15" s="1" t="n">
        <v>1.236809</v>
      </c>
      <c r="AU15" s="1" t="n">
        <v>1.342029</v>
      </c>
      <c r="AV15" s="1" t="n">
        <v>1.454818</v>
      </c>
      <c r="AW15" s="1" t="n">
        <v>1.578831</v>
      </c>
      <c r="AX15" s="1" t="n">
        <v>1.715399</v>
      </c>
      <c r="AY15" s="1" t="n">
        <v>1.863303</v>
      </c>
      <c r="AZ15" s="1" t="n">
        <v>2.019377</v>
      </c>
      <c r="BA15" s="1" t="n">
        <v>2.1773</v>
      </c>
      <c r="BB15" s="1" t="n">
        <v>2.328639</v>
      </c>
      <c r="BC15" s="1" t="n">
        <v>2.464508</v>
      </c>
      <c r="BD15" s="1" t="n">
        <v>2.576261</v>
      </c>
      <c r="BE15" s="1" t="n">
        <v>2.65708</v>
      </c>
      <c r="BF15" s="1" t="n">
        <v>2.704474</v>
      </c>
      <c r="BG15" s="1" t="n">
        <v>2.718768</v>
      </c>
      <c r="BH15" s="1" t="n">
        <v>2.703297</v>
      </c>
      <c r="BI15" s="1" t="n">
        <v>2.663219</v>
      </c>
      <c r="BJ15" s="1" t="n">
        <v>2.604231</v>
      </c>
      <c r="BK15" s="1" t="n">
        <v>2.533213</v>
      </c>
      <c r="BL15" s="1" t="n">
        <v>2.45606</v>
      </c>
      <c r="BM15" s="1" t="n">
        <v>2.378346</v>
      </c>
      <c r="BN15" s="1" t="n">
        <v>2.305077</v>
      </c>
      <c r="BO15" s="1" t="n">
        <v>2.240998</v>
      </c>
      <c r="BP15" s="1" t="n">
        <v>2.189924</v>
      </c>
      <c r="BQ15" s="1" t="n">
        <v>2.155067</v>
      </c>
      <c r="BR15" s="1" t="n">
        <v>2.136573</v>
      </c>
      <c r="BS15" s="1" t="n">
        <v>2.132513</v>
      </c>
      <c r="BT15" s="1" t="n">
        <v>2.138864</v>
      </c>
      <c r="BU15" s="1" t="n">
        <v>2.150402</v>
      </c>
      <c r="BV15" s="1" t="n">
        <v>2.161547</v>
      </c>
      <c r="BW15" s="1" t="n">
        <v>2.166364</v>
      </c>
      <c r="BX15" s="1" t="n">
        <v>2.159707</v>
      </c>
      <c r="BY15" s="1" t="n">
        <v>2.13694</v>
      </c>
      <c r="BZ15" s="1" t="n">
        <v>2.094186</v>
      </c>
      <c r="CA15" s="1" t="n">
        <v>2.028853</v>
      </c>
      <c r="CB15" s="1" t="n">
        <v>1.940045</v>
      </c>
      <c r="CC15" s="1" t="n">
        <v>1.831226</v>
      </c>
      <c r="CD15" s="1" t="n">
        <v>1.70845</v>
      </c>
      <c r="CE15" s="1" t="n">
        <v>1.578747</v>
      </c>
      <c r="CF15" s="1" t="n">
        <v>1.448864</v>
      </c>
      <c r="CG15" s="1" t="n">
        <v>1.3234</v>
      </c>
      <c r="CH15" s="1" t="n">
        <v>1.203657</v>
      </c>
      <c r="CI15" s="1" t="n">
        <v>1.090318</v>
      </c>
      <c r="CJ15" s="1" t="n">
        <v>0.983558</v>
      </c>
      <c r="CK15" s="1" t="n">
        <v>0.882891</v>
      </c>
      <c r="CL15" s="1" t="n">
        <v>0.788246</v>
      </c>
      <c r="CM15" s="1" t="n">
        <v>0.699681</v>
      </c>
      <c r="CN15" s="1" t="n">
        <v>0.617004</v>
      </c>
      <c r="CO15" s="1" t="n">
        <v>0.53966</v>
      </c>
      <c r="CP15" s="1" t="n">
        <v>0.466702</v>
      </c>
      <c r="CQ15" s="1" t="n">
        <v>0.396025</v>
      </c>
      <c r="CR15" s="1" t="n">
        <v>0.32679</v>
      </c>
      <c r="CS15" s="1" t="n">
        <v>0.255504</v>
      </c>
      <c r="CT15" s="1" t="n">
        <v>0.192038</v>
      </c>
      <c r="CU15" s="1" t="n">
        <v>0.125158</v>
      </c>
      <c r="CV15" s="1" t="n">
        <v>0.056452</v>
      </c>
      <c r="CW15" s="1" t="n">
        <v>0.009416</v>
      </c>
      <c r="CX15" s="1" t="n">
        <v>0</v>
      </c>
      <c r="CY15" s="1" t="n">
        <v>0</v>
      </c>
      <c r="CZ15" s="1" t="n">
        <v>0</v>
      </c>
    </row>
    <row r="16" customFormat="false" ht="15.75" hidden="false" customHeight="false" outlineLevel="0" collapsed="false">
      <c r="A16" s="15"/>
      <c r="B16" s="9" t="n">
        <v>3.1</v>
      </c>
      <c r="C16" s="9" t="s">
        <v>124</v>
      </c>
      <c r="D16" s="16" t="s">
        <v>125</v>
      </c>
      <c r="E16" s="1" t="n">
        <v>0</v>
      </c>
      <c r="F16" s="1" t="n">
        <v>0</v>
      </c>
      <c r="G16" s="1" t="n">
        <v>0</v>
      </c>
      <c r="H16" s="1" t="n">
        <v>0</v>
      </c>
      <c r="I16" s="1" t="n">
        <v>0</v>
      </c>
      <c r="J16" s="1" t="n">
        <v>0</v>
      </c>
      <c r="K16" s="1" t="n">
        <v>0</v>
      </c>
      <c r="L16" s="1" t="n">
        <v>0</v>
      </c>
      <c r="M16" s="1" t="n">
        <v>0</v>
      </c>
      <c r="N16" s="1" t="n">
        <v>0</v>
      </c>
      <c r="O16" s="1" t="n">
        <v>0</v>
      </c>
      <c r="P16" s="1" t="n">
        <v>0</v>
      </c>
      <c r="Q16" s="1" t="n">
        <v>0</v>
      </c>
      <c r="R16" s="1" t="n">
        <v>0</v>
      </c>
      <c r="S16" s="1" t="n">
        <v>0</v>
      </c>
      <c r="T16" s="1" t="n">
        <v>0</v>
      </c>
      <c r="U16" s="1" t="n">
        <v>0</v>
      </c>
      <c r="V16" s="1" t="n">
        <v>0</v>
      </c>
      <c r="W16" s="1" t="n">
        <v>0</v>
      </c>
      <c r="X16" s="1" t="n">
        <v>0</v>
      </c>
      <c r="Y16" s="1" t="n">
        <v>0</v>
      </c>
      <c r="Z16" s="1" t="n">
        <v>0</v>
      </c>
      <c r="AA16" s="1" t="n">
        <v>0</v>
      </c>
      <c r="AB16" s="1" t="n">
        <v>0</v>
      </c>
      <c r="AC16" s="1" t="n">
        <v>0</v>
      </c>
      <c r="AD16" s="1" t="n">
        <v>0</v>
      </c>
      <c r="AE16" s="1" t="n">
        <v>0</v>
      </c>
      <c r="AF16" s="1" t="n">
        <v>0</v>
      </c>
      <c r="AG16" s="1" t="n">
        <v>0.044185</v>
      </c>
      <c r="AH16" s="1" t="n">
        <v>0.090934</v>
      </c>
      <c r="AI16" s="1" t="n">
        <v>0.169355</v>
      </c>
      <c r="AJ16" s="1" t="n">
        <v>0.239284</v>
      </c>
      <c r="AK16" s="1" t="n">
        <v>0.324122</v>
      </c>
      <c r="AL16" s="1" t="n">
        <v>0.413451</v>
      </c>
      <c r="AM16" s="1" t="n">
        <v>0.507634</v>
      </c>
      <c r="AN16" s="1" t="n">
        <v>0.605251</v>
      </c>
      <c r="AO16" s="1" t="n">
        <v>0.704463</v>
      </c>
      <c r="AP16" s="1" t="n">
        <v>0.80401</v>
      </c>
      <c r="AQ16" s="1" t="n">
        <v>0.903349</v>
      </c>
      <c r="AR16" s="1" t="n">
        <v>1.001483</v>
      </c>
      <c r="AS16" s="1" t="n">
        <v>1.099186</v>
      </c>
      <c r="AT16" s="1" t="n">
        <v>1.19841</v>
      </c>
      <c r="AU16" s="1" t="n">
        <v>1.301794</v>
      </c>
      <c r="AV16" s="1" t="n">
        <v>1.412489</v>
      </c>
      <c r="AW16" s="1" t="n">
        <v>1.533932</v>
      </c>
      <c r="AX16" s="1" t="n">
        <v>1.667345</v>
      </c>
      <c r="AY16" s="1" t="n">
        <v>1.81155</v>
      </c>
      <c r="AZ16" s="1" t="n">
        <v>1.963548</v>
      </c>
      <c r="BA16" s="1" t="n">
        <v>2.117307</v>
      </c>
      <c r="BB16" s="1" t="n">
        <v>2.264757</v>
      </c>
      <c r="BC16" s="1" t="n">
        <v>2.397365</v>
      </c>
      <c r="BD16" s="1" t="n">
        <v>2.506792</v>
      </c>
      <c r="BE16" s="1" t="n">
        <v>2.586379</v>
      </c>
      <c r="BF16" s="1" t="n">
        <v>2.633531</v>
      </c>
      <c r="BG16" s="1" t="n">
        <v>2.648159</v>
      </c>
      <c r="BH16" s="1" t="n">
        <v>2.632817</v>
      </c>
      <c r="BI16" s="1" t="n">
        <v>2.59167</v>
      </c>
      <c r="BJ16" s="1" t="n">
        <v>2.529469</v>
      </c>
      <c r="BK16" s="1" t="n">
        <v>2.452604</v>
      </c>
      <c r="BL16" s="1" t="n">
        <v>2.367149</v>
      </c>
      <c r="BM16" s="1" t="n">
        <v>2.27974</v>
      </c>
      <c r="BN16" s="1" t="n">
        <v>2.197081</v>
      </c>
      <c r="BO16" s="1" t="n">
        <v>2.12575</v>
      </c>
      <c r="BP16" s="1" t="n">
        <v>2.071101</v>
      </c>
      <c r="BQ16" s="1" t="n">
        <v>2.037296</v>
      </c>
      <c r="BR16" s="1" t="n">
        <v>2.024477</v>
      </c>
      <c r="BS16" s="1" t="n">
        <v>2.030258</v>
      </c>
      <c r="BT16" s="1" t="n">
        <v>2.050019</v>
      </c>
      <c r="BU16" s="1" t="n">
        <v>2.077911</v>
      </c>
      <c r="BV16" s="1" t="n">
        <v>2.10778</v>
      </c>
      <c r="BW16" s="1" t="n">
        <v>2.132752</v>
      </c>
      <c r="BX16" s="1" t="n">
        <v>2.147358</v>
      </c>
      <c r="BY16" s="1" t="n">
        <v>2.146995</v>
      </c>
      <c r="BZ16" s="1" t="n">
        <v>2.128075</v>
      </c>
      <c r="CA16" s="1" t="n">
        <v>2.088378</v>
      </c>
      <c r="CB16" s="1" t="n">
        <v>2.027262</v>
      </c>
      <c r="CC16" s="1" t="n">
        <v>1.947457</v>
      </c>
      <c r="CD16" s="1" t="n">
        <v>1.853612</v>
      </c>
      <c r="CE16" s="1" t="n">
        <v>1.750735</v>
      </c>
      <c r="CF16" s="1" t="n">
        <v>1.643143</v>
      </c>
      <c r="CG16" s="1" t="n">
        <v>1.533145</v>
      </c>
      <c r="CH16" s="1" t="n">
        <v>1.420468</v>
      </c>
      <c r="CI16" s="1" t="n">
        <v>1.305203</v>
      </c>
      <c r="CJ16" s="1" t="n">
        <v>1.188129</v>
      </c>
      <c r="CK16" s="1" t="n">
        <v>1.070123</v>
      </c>
      <c r="CL16" s="1" t="n">
        <v>0.952967</v>
      </c>
      <c r="CM16" s="1" t="n">
        <v>0.838803</v>
      </c>
      <c r="CN16" s="1" t="n">
        <v>0.72933</v>
      </c>
      <c r="CO16" s="1" t="n">
        <v>0.625654</v>
      </c>
      <c r="CP16" s="1" t="n">
        <v>0.528416</v>
      </c>
      <c r="CQ16" s="1" t="n">
        <v>0.436507</v>
      </c>
      <c r="CR16" s="1" t="n">
        <v>0.349383</v>
      </c>
      <c r="CS16" s="1" t="n">
        <v>0.265186</v>
      </c>
      <c r="CT16" s="1" t="n">
        <v>0.189925</v>
      </c>
      <c r="CU16" s="1" t="n">
        <v>0.110549</v>
      </c>
      <c r="CV16" s="1" t="n">
        <v>0.035799</v>
      </c>
      <c r="CW16" s="1" t="n">
        <v>0.029456</v>
      </c>
      <c r="CX16" s="1" t="n">
        <v>0</v>
      </c>
      <c r="CY16" s="1" t="n">
        <v>0</v>
      </c>
      <c r="CZ16" s="1" t="n">
        <v>0</v>
      </c>
    </row>
    <row r="17" customFormat="false" ht="15.75" hidden="false" customHeight="false" outlineLevel="0" collapsed="false">
      <c r="A17" s="15"/>
      <c r="B17" s="9" t="n">
        <v>3.2</v>
      </c>
      <c r="C17" s="9" t="s">
        <v>126</v>
      </c>
      <c r="D17" s="16" t="s">
        <v>127</v>
      </c>
      <c r="E17" s="1" t="n">
        <v>0</v>
      </c>
      <c r="F17" s="1" t="n">
        <v>0</v>
      </c>
      <c r="G17" s="1" t="n">
        <v>0</v>
      </c>
      <c r="H17" s="1" t="n">
        <v>0</v>
      </c>
      <c r="I17" s="1" t="n">
        <v>0</v>
      </c>
      <c r="J17" s="1" t="n">
        <v>0</v>
      </c>
      <c r="K17" s="1" t="n">
        <v>0</v>
      </c>
      <c r="L17" s="1" t="n">
        <v>0</v>
      </c>
      <c r="M17" s="1" t="n">
        <v>0</v>
      </c>
      <c r="N17" s="1" t="n">
        <v>0</v>
      </c>
      <c r="O17" s="1" t="n">
        <v>0</v>
      </c>
      <c r="P17" s="1" t="n">
        <v>0</v>
      </c>
      <c r="Q17" s="1" t="n">
        <v>0</v>
      </c>
      <c r="R17" s="1" t="n">
        <v>0</v>
      </c>
      <c r="S17" s="1" t="n">
        <v>0</v>
      </c>
      <c r="T17" s="1" t="n">
        <v>0</v>
      </c>
      <c r="U17" s="1" t="n">
        <v>0</v>
      </c>
      <c r="V17" s="1" t="n">
        <v>0</v>
      </c>
      <c r="W17" s="1" t="n">
        <v>0</v>
      </c>
      <c r="X17" s="1" t="n">
        <v>0</v>
      </c>
      <c r="Y17" s="1" t="n">
        <v>0</v>
      </c>
      <c r="Z17" s="1" t="n">
        <v>0</v>
      </c>
      <c r="AA17" s="1" t="n">
        <v>0</v>
      </c>
      <c r="AB17" s="1" t="n">
        <v>0</v>
      </c>
      <c r="AC17" s="1" t="n">
        <v>0</v>
      </c>
      <c r="AD17" s="1" t="n">
        <v>0</v>
      </c>
      <c r="AE17" s="1" t="n">
        <v>0</v>
      </c>
      <c r="AF17" s="1" t="n">
        <v>0</v>
      </c>
      <c r="AG17" s="1" t="n">
        <v>0.050972</v>
      </c>
      <c r="AH17" s="1" t="n">
        <v>0.099029</v>
      </c>
      <c r="AI17" s="1" t="n">
        <v>0.176933</v>
      </c>
      <c r="AJ17" s="1" t="n">
        <v>0.246817</v>
      </c>
      <c r="AK17" s="1" t="n">
        <v>0.33115</v>
      </c>
      <c r="AL17" s="1" t="n">
        <v>0.41972</v>
      </c>
      <c r="AM17" s="1" t="n">
        <v>0.512785</v>
      </c>
      <c r="AN17" s="1" t="n">
        <v>0.608855</v>
      </c>
      <c r="AO17" s="1" t="n">
        <v>0.706037</v>
      </c>
      <c r="AP17" s="1" t="n">
        <v>0.803002</v>
      </c>
      <c r="AQ17" s="1" t="n">
        <v>0.899132</v>
      </c>
      <c r="AR17" s="1" t="n">
        <v>0.9934</v>
      </c>
      <c r="AS17" s="1" t="n">
        <v>1.086554</v>
      </c>
      <c r="AT17" s="1" t="n">
        <v>1.180535</v>
      </c>
      <c r="AU17" s="1" t="n">
        <v>1.278012</v>
      </c>
      <c r="AV17" s="1" t="n">
        <v>1.382213</v>
      </c>
      <c r="AW17" s="1" t="n">
        <v>1.496671</v>
      </c>
      <c r="AX17" s="1" t="n">
        <v>1.622821</v>
      </c>
      <c r="AY17" s="1" t="n">
        <v>1.759764</v>
      </c>
      <c r="AZ17" s="1" t="n">
        <v>1.904801</v>
      </c>
      <c r="BA17" s="1" t="n">
        <v>2.05229</v>
      </c>
      <c r="BB17" s="1" t="n">
        <v>2.194575</v>
      </c>
      <c r="BC17" s="1" t="n">
        <v>2.323479</v>
      </c>
      <c r="BD17" s="1" t="n">
        <v>2.430942</v>
      </c>
      <c r="BE17" s="1" t="n">
        <v>2.510493</v>
      </c>
      <c r="BF17" s="1" t="n">
        <v>2.559675</v>
      </c>
      <c r="BG17" s="1" t="n">
        <v>2.578593</v>
      </c>
      <c r="BH17" s="1" t="n">
        <v>2.570093</v>
      </c>
      <c r="BI17" s="1" t="n">
        <v>2.538689</v>
      </c>
      <c r="BJ17" s="1" t="n">
        <v>2.48941</v>
      </c>
      <c r="BK17" s="1" t="n">
        <v>2.428394</v>
      </c>
      <c r="BL17" s="1" t="n">
        <v>2.361131</v>
      </c>
      <c r="BM17" s="1" t="n">
        <v>2.293042</v>
      </c>
      <c r="BN17" s="1" t="n">
        <v>2.229319</v>
      </c>
      <c r="BO17" s="1" t="n">
        <v>2.175152</v>
      </c>
      <c r="BP17" s="1" t="n">
        <v>2.135032</v>
      </c>
      <c r="BQ17" s="1" t="n">
        <v>2.112624</v>
      </c>
      <c r="BR17" s="1" t="n">
        <v>2.108529</v>
      </c>
      <c r="BS17" s="1" t="n">
        <v>2.12087</v>
      </c>
      <c r="BT17" s="1" t="n">
        <v>2.14534</v>
      </c>
      <c r="BU17" s="1" t="n">
        <v>2.176186</v>
      </c>
      <c r="BV17" s="1" t="n">
        <v>2.207335</v>
      </c>
      <c r="BW17" s="1" t="n">
        <v>2.232173</v>
      </c>
      <c r="BX17" s="1" t="n">
        <v>2.245494</v>
      </c>
      <c r="BY17" s="1" t="n">
        <v>2.242868</v>
      </c>
      <c r="BZ17" s="1" t="n">
        <v>2.220758</v>
      </c>
      <c r="CA17" s="1" t="n">
        <v>2.176826</v>
      </c>
      <c r="CB17" s="1" t="n">
        <v>2.110066</v>
      </c>
      <c r="CC17" s="1" t="n">
        <v>2.022737</v>
      </c>
      <c r="CD17" s="1" t="n">
        <v>1.919</v>
      </c>
      <c r="CE17" s="1" t="n">
        <v>1.8035</v>
      </c>
      <c r="CF17" s="1" t="n">
        <v>1.680519</v>
      </c>
      <c r="CG17" s="1" t="n">
        <v>1.552852</v>
      </c>
      <c r="CH17" s="1" t="n">
        <v>1.421218</v>
      </c>
      <c r="CI17" s="1" t="n">
        <v>1.287243</v>
      </c>
      <c r="CJ17" s="1" t="n">
        <v>1.153222</v>
      </c>
      <c r="CK17" s="1" t="n">
        <v>1.021075</v>
      </c>
      <c r="CL17" s="1" t="n">
        <v>0.893187</v>
      </c>
      <c r="CM17" s="1" t="n">
        <v>0.771808</v>
      </c>
      <c r="CN17" s="1" t="n">
        <v>0.658537</v>
      </c>
      <c r="CO17" s="1" t="n">
        <v>0.554558</v>
      </c>
      <c r="CP17" s="1" t="n">
        <v>0.460721</v>
      </c>
      <c r="CQ17" s="1" t="n">
        <v>0.375994</v>
      </c>
      <c r="CR17" s="1" t="n">
        <v>0.299532</v>
      </c>
      <c r="CS17" s="1" t="n">
        <v>0.229706</v>
      </c>
      <c r="CT17" s="1" t="n">
        <v>0.168456</v>
      </c>
      <c r="CU17" s="1" t="n">
        <v>0.107645</v>
      </c>
      <c r="CV17" s="1" t="n">
        <v>0.055628</v>
      </c>
      <c r="CW17" s="1" t="n">
        <v>0.034282</v>
      </c>
      <c r="CX17" s="1" t="n">
        <v>0</v>
      </c>
      <c r="CY17" s="1" t="n">
        <v>0</v>
      </c>
      <c r="CZ17" s="1" t="n">
        <v>0</v>
      </c>
    </row>
    <row r="18" customFormat="false" ht="15.75" hidden="false" customHeight="false" outlineLevel="0" collapsed="false">
      <c r="A18" s="15"/>
      <c r="B18" s="9" t="n">
        <v>3.3</v>
      </c>
      <c r="C18" s="9" t="s">
        <v>128</v>
      </c>
      <c r="D18" s="16" t="s">
        <v>129</v>
      </c>
      <c r="E18" s="1" t="n">
        <v>0</v>
      </c>
      <c r="F18" s="1" t="n">
        <v>0</v>
      </c>
      <c r="G18" s="1" t="n">
        <v>0</v>
      </c>
      <c r="H18" s="1" t="n">
        <v>0</v>
      </c>
      <c r="I18" s="1" t="n">
        <v>0</v>
      </c>
      <c r="J18" s="1" t="n">
        <v>0</v>
      </c>
      <c r="K18" s="1" t="n">
        <v>0</v>
      </c>
      <c r="L18" s="1" t="n">
        <v>0</v>
      </c>
      <c r="M18" s="1" t="n">
        <v>0</v>
      </c>
      <c r="N18" s="1" t="n">
        <v>0</v>
      </c>
      <c r="O18" s="1" t="n">
        <v>0</v>
      </c>
      <c r="P18" s="1" t="n">
        <v>0</v>
      </c>
      <c r="Q18" s="1" t="n">
        <v>0</v>
      </c>
      <c r="R18" s="1" t="n">
        <v>0</v>
      </c>
      <c r="S18" s="1" t="n">
        <v>0</v>
      </c>
      <c r="T18" s="1" t="n">
        <v>0</v>
      </c>
      <c r="U18" s="1" t="n">
        <v>0</v>
      </c>
      <c r="V18" s="1" t="n">
        <v>0</v>
      </c>
      <c r="W18" s="1" t="n">
        <v>0</v>
      </c>
      <c r="X18" s="1" t="n">
        <v>0</v>
      </c>
      <c r="Y18" s="1" t="n">
        <v>0</v>
      </c>
      <c r="Z18" s="1" t="n">
        <v>0</v>
      </c>
      <c r="AA18" s="1" t="n">
        <v>0</v>
      </c>
      <c r="AB18" s="1" t="n">
        <v>0</v>
      </c>
      <c r="AC18" s="1" t="n">
        <v>0</v>
      </c>
      <c r="AD18" s="1" t="n">
        <v>0</v>
      </c>
      <c r="AE18" s="1" t="n">
        <v>0</v>
      </c>
      <c r="AF18" s="1" t="n">
        <v>0</v>
      </c>
      <c r="AG18" s="1" t="n">
        <v>0.06372</v>
      </c>
      <c r="AH18" s="1" t="n">
        <v>0.120357</v>
      </c>
      <c r="AI18" s="1" t="n">
        <v>0.21073</v>
      </c>
      <c r="AJ18" s="1" t="n">
        <v>0.292827</v>
      </c>
      <c r="AK18" s="1" t="n">
        <v>0.392152</v>
      </c>
      <c r="AL18" s="1" t="n">
        <v>0.497173</v>
      </c>
      <c r="AM18" s="1" t="n">
        <v>0.608254</v>
      </c>
      <c r="AN18" s="1" t="n">
        <v>0.723731</v>
      </c>
      <c r="AO18" s="1" t="n">
        <v>0.841421</v>
      </c>
      <c r="AP18" s="1" t="n">
        <v>0.9597</v>
      </c>
      <c r="AQ18" s="1" t="n">
        <v>1.077694</v>
      </c>
      <c r="AR18" s="1" t="n">
        <v>1.193818</v>
      </c>
      <c r="AS18" s="1" t="n">
        <v>1.308418</v>
      </c>
      <c r="AT18" s="1" t="n">
        <v>1.423083</v>
      </c>
      <c r="AU18" s="1" t="n">
        <v>1.540095</v>
      </c>
      <c r="AV18" s="1" t="n">
        <v>1.662308</v>
      </c>
      <c r="AW18" s="1" t="n">
        <v>1.792934</v>
      </c>
      <c r="AX18" s="1" t="n">
        <v>1.932916</v>
      </c>
      <c r="AY18" s="1" t="n">
        <v>2.080843</v>
      </c>
      <c r="AZ18" s="1" t="n">
        <v>2.233512</v>
      </c>
      <c r="BA18" s="1" t="n">
        <v>2.384684</v>
      </c>
      <c r="BB18" s="1" t="n">
        <v>2.526155</v>
      </c>
      <c r="BC18" s="1" t="n">
        <v>2.649312</v>
      </c>
      <c r="BD18" s="1" t="n">
        <v>2.745861</v>
      </c>
      <c r="BE18" s="1" t="n">
        <v>2.809496</v>
      </c>
      <c r="BF18" s="1" t="n">
        <v>2.838072</v>
      </c>
      <c r="BG18" s="1" t="n">
        <v>2.832262</v>
      </c>
      <c r="BH18" s="1" t="n">
        <v>2.795634</v>
      </c>
      <c r="BI18" s="1" t="n">
        <v>2.733499</v>
      </c>
      <c r="BJ18" s="1" t="n">
        <v>2.651723</v>
      </c>
      <c r="BK18" s="1" t="n">
        <v>2.557842</v>
      </c>
      <c r="BL18" s="1" t="n">
        <v>2.458278</v>
      </c>
      <c r="BM18" s="1" t="n">
        <v>2.359345</v>
      </c>
      <c r="BN18" s="1" t="n">
        <v>2.266754</v>
      </c>
      <c r="BO18" s="1" t="n">
        <v>2.185913</v>
      </c>
      <c r="BP18" s="1" t="n">
        <v>2.121174</v>
      </c>
      <c r="BQ18" s="1" t="n">
        <v>2.076372</v>
      </c>
      <c r="BR18" s="1" t="n">
        <v>2.051573</v>
      </c>
      <c r="BS18" s="1" t="n">
        <v>2.044248</v>
      </c>
      <c r="BT18" s="1" t="n">
        <v>2.049086</v>
      </c>
      <c r="BU18" s="1" t="n">
        <v>2.059037</v>
      </c>
      <c r="BV18" s="1" t="n">
        <v>2.066458</v>
      </c>
      <c r="BW18" s="1" t="n">
        <v>2.063799</v>
      </c>
      <c r="BX18" s="1" t="n">
        <v>2.045286</v>
      </c>
      <c r="BY18" s="1" t="n">
        <v>2.006674</v>
      </c>
      <c r="BZ18" s="1" t="n">
        <v>1.945288</v>
      </c>
      <c r="CA18" s="1" t="n">
        <v>1.860185</v>
      </c>
      <c r="CB18" s="1" t="n">
        <v>1.752005</v>
      </c>
      <c r="CC18" s="1" t="n">
        <v>1.625442</v>
      </c>
      <c r="CD18" s="1" t="n">
        <v>1.486848</v>
      </c>
      <c r="CE18" s="1" t="n">
        <v>1.342955</v>
      </c>
      <c r="CF18" s="1" t="n">
        <v>1.200103</v>
      </c>
      <c r="CG18" s="1" t="n">
        <v>1.062927</v>
      </c>
      <c r="CH18" s="1" t="n">
        <v>0.933857</v>
      </c>
      <c r="CI18" s="1" t="n">
        <v>0.816124</v>
      </c>
      <c r="CJ18" s="1" t="n">
        <v>0.713135</v>
      </c>
      <c r="CK18" s="1" t="n">
        <v>0.627435</v>
      </c>
      <c r="CL18" s="1" t="n">
        <v>0.560756</v>
      </c>
      <c r="CM18" s="1" t="n">
        <v>0.512784</v>
      </c>
      <c r="CN18" s="1" t="n">
        <v>0.480584</v>
      </c>
      <c r="CO18" s="1" t="n">
        <v>0.458549</v>
      </c>
      <c r="CP18" s="1" t="n">
        <v>0.439208</v>
      </c>
      <c r="CQ18" s="1" t="n">
        <v>0.414834</v>
      </c>
      <c r="CR18" s="1" t="n">
        <v>0.379263</v>
      </c>
      <c r="CS18" s="1" t="n">
        <v>0.330545</v>
      </c>
      <c r="CT18" s="1" t="n">
        <v>0.269481</v>
      </c>
      <c r="CU18" s="1" t="n">
        <v>0.20308</v>
      </c>
      <c r="CV18" s="1" t="n">
        <v>0.140703</v>
      </c>
      <c r="CW18" s="1" t="n">
        <v>0.081928</v>
      </c>
      <c r="CX18" s="1" t="n">
        <v>0.027758</v>
      </c>
      <c r="CY18" s="1" t="n">
        <v>0</v>
      </c>
      <c r="CZ18" s="1" t="n">
        <v>0</v>
      </c>
    </row>
    <row r="19" s="14" customFormat="true" ht="15.75" hidden="false" customHeight="false" outlineLevel="0" collapsed="false">
      <c r="A19" s="15"/>
      <c r="B19" s="12" t="n">
        <v>3.4</v>
      </c>
      <c r="C19" s="12" t="s">
        <v>130</v>
      </c>
      <c r="D19" s="18" t="s">
        <v>131</v>
      </c>
      <c r="E19" s="14" t="n">
        <v>0</v>
      </c>
      <c r="F19" s="14" t="n">
        <v>0</v>
      </c>
      <c r="G19" s="14" t="n">
        <v>0</v>
      </c>
      <c r="H19" s="14" t="n">
        <v>0</v>
      </c>
      <c r="I19" s="14" t="n">
        <v>0</v>
      </c>
      <c r="J19" s="14" t="n">
        <v>0</v>
      </c>
      <c r="K19" s="14" t="n">
        <v>0</v>
      </c>
      <c r="L19" s="14" t="n">
        <v>0</v>
      </c>
      <c r="M19" s="14" t="n">
        <v>0</v>
      </c>
      <c r="N19" s="14" t="n">
        <v>0</v>
      </c>
      <c r="O19" s="14" t="n">
        <v>0</v>
      </c>
      <c r="P19" s="14" t="n">
        <v>0</v>
      </c>
      <c r="Q19" s="14" t="n">
        <v>0</v>
      </c>
      <c r="R19" s="14" t="n">
        <v>0</v>
      </c>
      <c r="S19" s="14" t="n">
        <v>0</v>
      </c>
      <c r="T19" s="14" t="n">
        <v>0</v>
      </c>
      <c r="U19" s="14" t="n">
        <v>0</v>
      </c>
      <c r="V19" s="14" t="n">
        <v>0</v>
      </c>
      <c r="W19" s="14" t="n">
        <v>0</v>
      </c>
      <c r="X19" s="14" t="n">
        <v>0</v>
      </c>
      <c r="Y19" s="14" t="n">
        <v>0</v>
      </c>
      <c r="Z19" s="14" t="n">
        <v>0</v>
      </c>
      <c r="AA19" s="14" t="n">
        <v>0</v>
      </c>
      <c r="AB19" s="14" t="n">
        <v>0</v>
      </c>
      <c r="AC19" s="14" t="n">
        <v>0</v>
      </c>
      <c r="AD19" s="14" t="n">
        <v>0</v>
      </c>
      <c r="AE19" s="14" t="n">
        <v>0</v>
      </c>
      <c r="AF19" s="14" t="n">
        <v>0</v>
      </c>
      <c r="AG19" s="14" t="n">
        <v>0.048618</v>
      </c>
      <c r="AH19" s="14" t="n">
        <v>0.100227</v>
      </c>
      <c r="AI19" s="14" t="n">
        <v>0.186991</v>
      </c>
      <c r="AJ19" s="14" t="n">
        <v>0.264837</v>
      </c>
      <c r="AK19" s="14" t="n">
        <v>0.360131</v>
      </c>
      <c r="AL19" s="14" t="n">
        <v>0.461916</v>
      </c>
      <c r="AM19" s="14" t="n">
        <v>0.571237</v>
      </c>
      <c r="AN19" s="14" t="n">
        <v>0.687198</v>
      </c>
      <c r="AO19" s="14" t="n">
        <v>0.80842</v>
      </c>
      <c r="AP19" s="14" t="n">
        <v>0.934075</v>
      </c>
      <c r="AQ19" s="14" t="n">
        <v>1.064091</v>
      </c>
      <c r="AR19" s="14" t="n">
        <v>1.197388</v>
      </c>
      <c r="AS19" s="14" t="n">
        <v>1.334594</v>
      </c>
      <c r="AT19" s="14" t="n">
        <v>1.477354</v>
      </c>
      <c r="AU19" s="14" t="n">
        <v>1.627704</v>
      </c>
      <c r="AV19" s="14" t="n">
        <v>1.787999</v>
      </c>
      <c r="AW19" s="14" t="n">
        <v>1.960933</v>
      </c>
      <c r="AX19" s="14" t="n">
        <v>2.146496</v>
      </c>
      <c r="AY19" s="14" t="n">
        <v>2.342179</v>
      </c>
      <c r="AZ19" s="14" t="n">
        <v>2.543785</v>
      </c>
      <c r="BA19" s="14" t="n">
        <v>2.743669</v>
      </c>
      <c r="BB19" s="14" t="n">
        <v>2.931913</v>
      </c>
      <c r="BC19" s="14" t="n">
        <v>3.098036</v>
      </c>
      <c r="BD19" s="14" t="n">
        <v>3.231549</v>
      </c>
      <c r="BE19" s="14" t="n">
        <v>3.323793</v>
      </c>
      <c r="BF19" s="14" t="n">
        <v>3.370833</v>
      </c>
      <c r="BG19" s="14" t="n">
        <v>3.371686</v>
      </c>
      <c r="BH19" s="14" t="n">
        <v>3.328771</v>
      </c>
      <c r="BI19" s="14" t="n">
        <v>3.246761</v>
      </c>
      <c r="BJ19" s="14" t="n">
        <v>3.131337</v>
      </c>
      <c r="BK19" s="14" t="n">
        <v>2.991196</v>
      </c>
      <c r="BL19" s="14" t="n">
        <v>2.834328</v>
      </c>
      <c r="BM19" s="14" t="n">
        <v>2.669558</v>
      </c>
      <c r="BN19" s="14" t="n">
        <v>2.505687</v>
      </c>
      <c r="BO19" s="14" t="n">
        <v>2.351579</v>
      </c>
      <c r="BP19" s="14" t="n">
        <v>2.214648</v>
      </c>
      <c r="BQ19" s="14" t="n">
        <v>2.10292</v>
      </c>
      <c r="BR19" s="14" t="n">
        <v>2.018438</v>
      </c>
      <c r="BS19" s="14" t="n">
        <v>1.960087</v>
      </c>
      <c r="BT19" s="14" t="n">
        <v>1.922794</v>
      </c>
      <c r="BU19" s="14" t="n">
        <v>1.898619</v>
      </c>
      <c r="BV19" s="14" t="n">
        <v>1.877938</v>
      </c>
      <c r="BW19" s="14" t="n">
        <v>1.850998</v>
      </c>
      <c r="BX19" s="14" t="n">
        <v>1.809492</v>
      </c>
      <c r="BY19" s="14" t="n">
        <v>1.747353</v>
      </c>
      <c r="BZ19" s="14" t="n">
        <v>1.660995</v>
      </c>
      <c r="CA19" s="14" t="n">
        <v>1.549561</v>
      </c>
      <c r="CB19" s="14" t="n">
        <v>1.414582</v>
      </c>
      <c r="CC19" s="14" t="n">
        <v>1.262683</v>
      </c>
      <c r="CD19" s="14" t="n">
        <v>1.102354</v>
      </c>
      <c r="CE19" s="14" t="n">
        <v>0.942556</v>
      </c>
      <c r="CF19" s="14" t="n">
        <v>0.791755</v>
      </c>
      <c r="CG19" s="14" t="n">
        <v>0.656176</v>
      </c>
      <c r="CH19" s="14" t="n">
        <v>0.538877</v>
      </c>
      <c r="CI19" s="14" t="n">
        <v>0.442263</v>
      </c>
      <c r="CJ19" s="14" t="n">
        <v>0.367464</v>
      </c>
      <c r="CK19" s="14" t="n">
        <v>0.314096</v>
      </c>
      <c r="CL19" s="14" t="n">
        <v>0.280723</v>
      </c>
      <c r="CM19" s="14" t="n">
        <v>0.264343</v>
      </c>
      <c r="CN19" s="14" t="n">
        <v>0.260489</v>
      </c>
      <c r="CO19" s="14" t="n">
        <v>0.263276</v>
      </c>
      <c r="CP19" s="14" t="n">
        <v>0.265873</v>
      </c>
      <c r="CQ19" s="14" t="n">
        <v>0.261979</v>
      </c>
      <c r="CR19" s="14" t="n">
        <v>0.247159</v>
      </c>
      <c r="CS19" s="14" t="n">
        <v>0.218697</v>
      </c>
      <c r="CT19" s="14" t="n">
        <v>0.181414</v>
      </c>
      <c r="CU19" s="14" t="n">
        <v>0.134882</v>
      </c>
      <c r="CV19" s="14" t="n">
        <v>0.090487</v>
      </c>
      <c r="CW19" s="14" t="n">
        <v>0.047163</v>
      </c>
      <c r="CX19" s="14" t="n">
        <v>0</v>
      </c>
      <c r="CY19" s="14" t="n">
        <v>0</v>
      </c>
      <c r="CZ19" s="14" t="n">
        <v>0</v>
      </c>
    </row>
    <row r="20" customFormat="false" ht="15.75" hidden="false" customHeight="true" outlineLevel="0" collapsed="false">
      <c r="A20" s="15" t="s">
        <v>132</v>
      </c>
      <c r="B20" s="9" t="n">
        <v>4.1</v>
      </c>
      <c r="C20" s="9" t="s">
        <v>98</v>
      </c>
      <c r="D20" s="16" t="s">
        <v>113</v>
      </c>
      <c r="E20" s="1" t="n">
        <v>0</v>
      </c>
      <c r="F20" s="1" t="n">
        <v>0</v>
      </c>
      <c r="G20" s="1" t="n">
        <v>0</v>
      </c>
      <c r="H20" s="1" t="n">
        <v>0</v>
      </c>
      <c r="I20" s="1" t="n">
        <v>0</v>
      </c>
      <c r="J20" s="1" t="n">
        <v>0</v>
      </c>
      <c r="K20" s="1" t="n">
        <v>0</v>
      </c>
      <c r="L20" s="1" t="n">
        <v>0</v>
      </c>
      <c r="M20" s="1" t="n">
        <v>0</v>
      </c>
      <c r="N20" s="1" t="n">
        <v>0</v>
      </c>
      <c r="O20" s="1" t="n">
        <v>0</v>
      </c>
      <c r="P20" s="1" t="n">
        <v>0</v>
      </c>
      <c r="Q20" s="1" t="n">
        <v>0</v>
      </c>
      <c r="R20" s="1" t="n">
        <v>0</v>
      </c>
      <c r="S20" s="1" t="n">
        <v>0</v>
      </c>
      <c r="T20" s="1" t="n">
        <v>0</v>
      </c>
      <c r="U20" s="1" t="n">
        <v>0</v>
      </c>
      <c r="V20" s="1" t="n">
        <v>0</v>
      </c>
      <c r="W20" s="1" t="n">
        <v>0</v>
      </c>
      <c r="X20" s="1" t="n">
        <v>0</v>
      </c>
      <c r="Y20" s="1" t="n">
        <v>0</v>
      </c>
      <c r="Z20" s="1" t="n">
        <v>0</v>
      </c>
      <c r="AA20" s="1" t="n">
        <v>0</v>
      </c>
      <c r="AB20" s="1" t="n">
        <v>0</v>
      </c>
      <c r="AC20" s="1" t="n">
        <v>0</v>
      </c>
      <c r="AD20" s="1" t="n">
        <v>0</v>
      </c>
      <c r="AE20" s="1" t="n">
        <v>0</v>
      </c>
      <c r="AF20" s="1" t="n">
        <v>0</v>
      </c>
      <c r="AG20" s="1" t="n">
        <v>0.057819</v>
      </c>
      <c r="AH20" s="1" t="n">
        <v>0.108321</v>
      </c>
      <c r="AI20" s="1" t="n">
        <v>0.187955</v>
      </c>
      <c r="AJ20" s="1" t="n">
        <v>0.259378</v>
      </c>
      <c r="AK20" s="1" t="n">
        <v>0.344957</v>
      </c>
      <c r="AL20" s="1" t="n">
        <v>0.434237</v>
      </c>
      <c r="AM20" s="1" t="n">
        <v>0.527282</v>
      </c>
      <c r="AN20" s="1" t="n">
        <v>0.622363</v>
      </c>
      <c r="AO20" s="1" t="n">
        <v>0.717304</v>
      </c>
      <c r="AP20" s="1" t="n">
        <v>0.810462</v>
      </c>
      <c r="AQ20" s="1" t="n">
        <v>0.900835</v>
      </c>
      <c r="AR20" s="1" t="n">
        <v>0.987067</v>
      </c>
      <c r="AS20" s="1" t="n">
        <v>1.069591</v>
      </c>
      <c r="AT20" s="1" t="n">
        <v>1.150088</v>
      </c>
      <c r="AU20" s="1" t="n">
        <v>1.23114</v>
      </c>
      <c r="AV20" s="1" t="n">
        <v>1.316143</v>
      </c>
      <c r="AW20" s="1" t="n">
        <v>1.409097</v>
      </c>
      <c r="AX20" s="1" t="n">
        <v>1.512564</v>
      </c>
      <c r="AY20" s="1" t="n">
        <v>1.627285</v>
      </c>
      <c r="AZ20" s="1" t="n">
        <v>1.752503</v>
      </c>
      <c r="BA20" s="1" t="n">
        <v>1.884922</v>
      </c>
      <c r="BB20" s="1" t="n">
        <v>2.019363</v>
      </c>
      <c r="BC20" s="1" t="n">
        <v>2.149906</v>
      </c>
      <c r="BD20" s="1" t="n">
        <v>2.270182</v>
      </c>
      <c r="BE20" s="1" t="n">
        <v>2.374196</v>
      </c>
      <c r="BF20" s="1" t="n">
        <v>2.458929</v>
      </c>
      <c r="BG20" s="1" t="n">
        <v>2.522702</v>
      </c>
      <c r="BH20" s="1" t="n">
        <v>2.565614</v>
      </c>
      <c r="BI20" s="1" t="n">
        <v>2.589021</v>
      </c>
      <c r="BJ20" s="1" t="n">
        <v>2.594834</v>
      </c>
      <c r="BK20" s="1" t="n">
        <v>2.585609</v>
      </c>
      <c r="BL20" s="1" t="n">
        <v>2.56453</v>
      </c>
      <c r="BM20" s="1" t="n">
        <v>2.534677</v>
      </c>
      <c r="BN20" s="1" t="n">
        <v>2.498925</v>
      </c>
      <c r="BO20" s="1" t="n">
        <v>2.460206</v>
      </c>
      <c r="BP20" s="1" t="n">
        <v>2.421203</v>
      </c>
      <c r="BQ20" s="1" t="n">
        <v>2.385234</v>
      </c>
      <c r="BR20" s="1" t="n">
        <v>2.354807</v>
      </c>
      <c r="BS20" s="1" t="n">
        <v>2.331896</v>
      </c>
      <c r="BT20" s="1" t="n">
        <v>2.317229</v>
      </c>
      <c r="BU20" s="1" t="n">
        <v>2.310089</v>
      </c>
      <c r="BV20" s="1" t="n">
        <v>2.308019</v>
      </c>
      <c r="BW20" s="1" t="n">
        <v>2.30614</v>
      </c>
      <c r="BX20" s="1" t="n">
        <v>2.297702</v>
      </c>
      <c r="BY20" s="1" t="n">
        <v>2.274682</v>
      </c>
      <c r="BZ20" s="1" t="n">
        <v>2.228839</v>
      </c>
      <c r="CA20" s="1" t="n">
        <v>2.153425</v>
      </c>
      <c r="CB20" s="1" t="n">
        <v>2.044837</v>
      </c>
      <c r="CC20" s="1" t="n">
        <v>1.906858</v>
      </c>
      <c r="CD20" s="1" t="n">
        <v>1.74877</v>
      </c>
      <c r="CE20" s="1" t="n">
        <v>1.582787</v>
      </c>
      <c r="CF20" s="1" t="n">
        <v>1.42153</v>
      </c>
      <c r="CG20" s="1" t="n">
        <v>1.274277</v>
      </c>
      <c r="CH20" s="1" t="n">
        <v>1.144621</v>
      </c>
      <c r="CI20" s="1" t="n">
        <v>1.033787</v>
      </c>
      <c r="CJ20" s="1" t="n">
        <v>0.94107</v>
      </c>
      <c r="CK20" s="1" t="n">
        <v>0.864095</v>
      </c>
      <c r="CL20" s="1" t="n">
        <v>0.799541</v>
      </c>
      <c r="CM20" s="1" t="n">
        <v>0.743098</v>
      </c>
      <c r="CN20" s="1" t="n">
        <v>0.690062</v>
      </c>
      <c r="CO20" s="1" t="n">
        <v>0.635475</v>
      </c>
      <c r="CP20" s="1" t="n">
        <v>0.575043</v>
      </c>
      <c r="CQ20" s="1" t="n">
        <v>0.505623</v>
      </c>
      <c r="CR20" s="1" t="n">
        <v>0.426959</v>
      </c>
      <c r="CS20" s="1" t="n">
        <v>0.338595</v>
      </c>
      <c r="CT20" s="1" t="n">
        <v>0.252836</v>
      </c>
      <c r="CU20" s="1" t="n">
        <v>0.162175</v>
      </c>
      <c r="CV20" s="1" t="n">
        <v>0.078033</v>
      </c>
      <c r="CW20" s="1" t="n">
        <v>0.040656</v>
      </c>
      <c r="CX20" s="1" t="n">
        <v>0</v>
      </c>
      <c r="CY20" s="1" t="n">
        <v>0</v>
      </c>
      <c r="CZ20" s="1" t="n">
        <v>0</v>
      </c>
    </row>
    <row r="21" customFormat="false" ht="15.75" hidden="false" customHeight="false" outlineLevel="0" collapsed="false">
      <c r="A21" s="15"/>
      <c r="B21" s="9" t="n">
        <v>4.2</v>
      </c>
      <c r="C21" s="9" t="s">
        <v>2</v>
      </c>
      <c r="D21" s="16" t="s">
        <v>133</v>
      </c>
      <c r="E21" s="1" t="n">
        <v>0</v>
      </c>
      <c r="F21" s="1" t="n">
        <v>0</v>
      </c>
      <c r="G21" s="1" t="n">
        <v>0</v>
      </c>
      <c r="H21" s="1" t="n">
        <v>0</v>
      </c>
      <c r="I21" s="1" t="n">
        <v>0</v>
      </c>
      <c r="J21" s="1" t="n">
        <v>0</v>
      </c>
      <c r="K21" s="1" t="n">
        <v>0</v>
      </c>
      <c r="L21" s="1" t="n">
        <v>0</v>
      </c>
      <c r="M21" s="1" t="n">
        <v>0</v>
      </c>
      <c r="N21" s="1" t="n">
        <v>0</v>
      </c>
      <c r="O21" s="1" t="n">
        <v>0</v>
      </c>
      <c r="P21" s="1" t="n">
        <v>0</v>
      </c>
      <c r="Q21" s="1" t="n">
        <v>0</v>
      </c>
      <c r="R21" s="1" t="n">
        <v>0</v>
      </c>
      <c r="S21" s="1" t="n">
        <v>0</v>
      </c>
      <c r="T21" s="1" t="n">
        <v>0</v>
      </c>
      <c r="U21" s="1" t="n">
        <v>0</v>
      </c>
      <c r="V21" s="1" t="n">
        <v>0</v>
      </c>
      <c r="W21" s="1" t="n">
        <v>0</v>
      </c>
      <c r="X21" s="1" t="n">
        <v>0</v>
      </c>
      <c r="Y21" s="1" t="n">
        <v>0</v>
      </c>
      <c r="Z21" s="1" t="n">
        <v>0</v>
      </c>
      <c r="AA21" s="1" t="n">
        <v>0</v>
      </c>
      <c r="AB21" s="1" t="n">
        <v>0</v>
      </c>
      <c r="AC21" s="1" t="n">
        <v>0</v>
      </c>
      <c r="AD21" s="1" t="n">
        <v>0</v>
      </c>
      <c r="AE21" s="1" t="n">
        <v>0</v>
      </c>
      <c r="AF21" s="1" t="n">
        <v>0</v>
      </c>
      <c r="AG21" s="1" t="n">
        <v>0.06758</v>
      </c>
      <c r="AH21" s="1" t="n">
        <v>0.121173</v>
      </c>
      <c r="AI21" s="1" t="n">
        <v>0.202619</v>
      </c>
      <c r="AJ21" s="1" t="n">
        <v>0.276072</v>
      </c>
      <c r="AK21" s="1" t="n">
        <v>0.363435</v>
      </c>
      <c r="AL21" s="1" t="n">
        <v>0.454118</v>
      </c>
      <c r="AM21" s="1" t="n">
        <v>0.548015</v>
      </c>
      <c r="AN21" s="1" t="n">
        <v>0.643239</v>
      </c>
      <c r="AO21" s="1" t="n">
        <v>0.737491</v>
      </c>
      <c r="AP21" s="1" t="n">
        <v>0.829059</v>
      </c>
      <c r="AQ21" s="1" t="n">
        <v>0.916941</v>
      </c>
      <c r="AR21" s="1" t="n">
        <v>0.999917</v>
      </c>
      <c r="AS21" s="1" t="n">
        <v>1.07866</v>
      </c>
      <c r="AT21" s="1" t="n">
        <v>1.155166</v>
      </c>
      <c r="AU21" s="1" t="n">
        <v>1.232352</v>
      </c>
      <c r="AV21" s="1" t="n">
        <v>1.313887</v>
      </c>
      <c r="AW21" s="1" t="n">
        <v>1.403858</v>
      </c>
      <c r="AX21" s="1" t="n">
        <v>1.504657</v>
      </c>
      <c r="AY21" s="1" t="n">
        <v>1.616569</v>
      </c>
      <c r="AZ21" s="1" t="n">
        <v>1.73815</v>
      </c>
      <c r="BA21" s="1" t="n">
        <v>1.865281</v>
      </c>
      <c r="BB21" s="1" t="n">
        <v>1.991911</v>
      </c>
      <c r="BC21" s="1" t="n">
        <v>2.111355</v>
      </c>
      <c r="BD21" s="1" t="n">
        <v>2.216772</v>
      </c>
      <c r="BE21" s="1" t="n">
        <v>2.30221</v>
      </c>
      <c r="BF21" s="1" t="n">
        <v>2.364916</v>
      </c>
      <c r="BG21" s="1" t="n">
        <v>2.403823</v>
      </c>
      <c r="BH21" s="1" t="n">
        <v>2.419783</v>
      </c>
      <c r="BI21" s="1" t="n">
        <v>2.414887</v>
      </c>
      <c r="BJ21" s="1" t="n">
        <v>2.391797</v>
      </c>
      <c r="BK21" s="1" t="n">
        <v>2.3544</v>
      </c>
      <c r="BL21" s="1" t="n">
        <v>2.307125</v>
      </c>
      <c r="BM21" s="1" t="n">
        <v>2.254953</v>
      </c>
      <c r="BN21" s="1" t="n">
        <v>2.203051</v>
      </c>
      <c r="BO21" s="1" t="n">
        <v>2.156655</v>
      </c>
      <c r="BP21" s="1" t="n">
        <v>2.120268</v>
      </c>
      <c r="BQ21" s="1" t="n">
        <v>2.097711</v>
      </c>
      <c r="BR21" s="1" t="n">
        <v>2.090507</v>
      </c>
      <c r="BS21" s="1" t="n">
        <v>2.098786</v>
      </c>
      <c r="BT21" s="1" t="n">
        <v>2.12109</v>
      </c>
      <c r="BU21" s="1" t="n">
        <v>2.154573</v>
      </c>
      <c r="BV21" s="1" t="n">
        <v>2.195349</v>
      </c>
      <c r="BW21" s="1" t="n">
        <v>2.237354</v>
      </c>
      <c r="BX21" s="1" t="n">
        <v>2.274371</v>
      </c>
      <c r="BY21" s="1" t="n">
        <v>2.299622</v>
      </c>
      <c r="BZ21" s="1" t="n">
        <v>2.30634</v>
      </c>
      <c r="CA21" s="1" t="n">
        <v>2.288795</v>
      </c>
      <c r="CB21" s="1" t="n">
        <v>2.243407</v>
      </c>
      <c r="CC21" s="1" t="n">
        <v>2.171204</v>
      </c>
      <c r="CD21" s="1" t="n">
        <v>2.077223</v>
      </c>
      <c r="CE21" s="1" t="n">
        <v>1.968462</v>
      </c>
      <c r="CF21" s="1" t="n">
        <v>1.852198</v>
      </c>
      <c r="CG21" s="1" t="n">
        <v>1.733705</v>
      </c>
      <c r="CH21" s="1" t="n">
        <v>1.614426</v>
      </c>
      <c r="CI21" s="1" t="n">
        <v>1.494312</v>
      </c>
      <c r="CJ21" s="1" t="n">
        <v>1.372089</v>
      </c>
      <c r="CK21" s="1" t="n">
        <v>1.2453</v>
      </c>
      <c r="CL21" s="1" t="n">
        <v>1.112256</v>
      </c>
      <c r="CM21" s="1" t="n">
        <v>0.972835</v>
      </c>
      <c r="CN21" s="1" t="n">
        <v>0.827821</v>
      </c>
      <c r="CO21" s="1" t="n">
        <v>0.681042</v>
      </c>
      <c r="CP21" s="1" t="n">
        <v>0.535914</v>
      </c>
      <c r="CQ21" s="1" t="n">
        <v>0.394683</v>
      </c>
      <c r="CR21" s="1" t="n">
        <v>0.279571</v>
      </c>
      <c r="CS21" s="1" t="n">
        <v>0.128267</v>
      </c>
      <c r="CT21" s="1" t="n">
        <v>0.048641</v>
      </c>
      <c r="CU21" s="1" t="n">
        <v>0</v>
      </c>
      <c r="CV21" s="1" t="n">
        <v>0</v>
      </c>
      <c r="CW21" s="1" t="n">
        <v>0</v>
      </c>
      <c r="CX21" s="1" t="n">
        <v>0</v>
      </c>
      <c r="CY21" s="1" t="n">
        <v>0</v>
      </c>
      <c r="CZ21" s="1" t="n">
        <v>0</v>
      </c>
    </row>
    <row r="22" customFormat="false" ht="15.75" hidden="false" customHeight="false" outlineLevel="0" collapsed="false">
      <c r="A22" s="15"/>
      <c r="B22" s="9" t="n">
        <v>4.3</v>
      </c>
      <c r="C22" s="9" t="s">
        <v>116</v>
      </c>
      <c r="D22" s="16" t="s">
        <v>134</v>
      </c>
      <c r="E22" s="1" t="n">
        <v>0</v>
      </c>
      <c r="F22" s="1" t="n">
        <v>0</v>
      </c>
      <c r="G22" s="1" t="n">
        <v>0</v>
      </c>
      <c r="H22" s="1" t="n">
        <v>0</v>
      </c>
      <c r="I22" s="1" t="n">
        <v>0</v>
      </c>
      <c r="J22" s="1" t="n">
        <v>0</v>
      </c>
      <c r="K22" s="1" t="n">
        <v>0</v>
      </c>
      <c r="L22" s="1" t="n">
        <v>0</v>
      </c>
      <c r="M22" s="1" t="n">
        <v>0</v>
      </c>
      <c r="N22" s="1" t="n">
        <v>0</v>
      </c>
      <c r="O22" s="1" t="n">
        <v>0</v>
      </c>
      <c r="P22" s="1" t="n">
        <v>0</v>
      </c>
      <c r="Q22" s="1" t="n">
        <v>0</v>
      </c>
      <c r="R22" s="1" t="n">
        <v>0</v>
      </c>
      <c r="S22" s="1" t="n">
        <v>0</v>
      </c>
      <c r="T22" s="1" t="n">
        <v>0</v>
      </c>
      <c r="U22" s="1" t="n">
        <v>0</v>
      </c>
      <c r="V22" s="1" t="n">
        <v>0</v>
      </c>
      <c r="W22" s="1" t="n">
        <v>0</v>
      </c>
      <c r="X22" s="1" t="n">
        <v>0</v>
      </c>
      <c r="Y22" s="1" t="n">
        <v>0</v>
      </c>
      <c r="Z22" s="1" t="n">
        <v>0</v>
      </c>
      <c r="AA22" s="1" t="n">
        <v>0</v>
      </c>
      <c r="AB22" s="1" t="n">
        <v>0</v>
      </c>
      <c r="AC22" s="1" t="n">
        <v>0</v>
      </c>
      <c r="AD22" s="1" t="n">
        <v>0</v>
      </c>
      <c r="AE22" s="1" t="n">
        <v>0</v>
      </c>
      <c r="AF22" s="1" t="n">
        <v>0</v>
      </c>
      <c r="AG22" s="1" t="n">
        <v>0.082022</v>
      </c>
      <c r="AH22" s="1" t="n">
        <v>0.135201</v>
      </c>
      <c r="AI22" s="1" t="n">
        <v>0.208601</v>
      </c>
      <c r="AJ22" s="1" t="n">
        <v>0.275872</v>
      </c>
      <c r="AK22" s="1" t="n">
        <v>0.354701</v>
      </c>
      <c r="AL22" s="1" t="n">
        <v>0.436123</v>
      </c>
      <c r="AM22" s="1" t="n">
        <v>0.51998</v>
      </c>
      <c r="AN22" s="1" t="n">
        <v>0.604624</v>
      </c>
      <c r="AO22" s="1" t="n">
        <v>0.688058</v>
      </c>
      <c r="AP22" s="1" t="n">
        <v>0.768787</v>
      </c>
      <c r="AQ22" s="1" t="n">
        <v>0.845931</v>
      </c>
      <c r="AR22" s="1" t="n">
        <v>0.9184</v>
      </c>
      <c r="AS22" s="1" t="n">
        <v>0.986743</v>
      </c>
      <c r="AT22" s="1" t="n">
        <v>1.052645</v>
      </c>
      <c r="AU22" s="1" t="n">
        <v>1.118598</v>
      </c>
      <c r="AV22" s="1" t="n">
        <v>1.18777</v>
      </c>
      <c r="AW22" s="1" t="n">
        <v>1.263753</v>
      </c>
      <c r="AX22" s="1" t="n">
        <v>1.348802</v>
      </c>
      <c r="AY22" s="1" t="n">
        <v>1.443507</v>
      </c>
      <c r="AZ22" s="1" t="n">
        <v>1.5471</v>
      </c>
      <c r="BA22" s="1" t="n">
        <v>1.656655</v>
      </c>
      <c r="BB22" s="1" t="n">
        <v>1.767657</v>
      </c>
      <c r="BC22" s="1" t="n">
        <v>1.874991</v>
      </c>
      <c r="BD22" s="1" t="n">
        <v>1.973229</v>
      </c>
      <c r="BE22" s="1" t="n">
        <v>2.057375</v>
      </c>
      <c r="BF22" s="1" t="n">
        <v>2.125056</v>
      </c>
      <c r="BG22" s="1" t="n">
        <v>2.175257</v>
      </c>
      <c r="BH22" s="1" t="n">
        <v>2.208725</v>
      </c>
      <c r="BI22" s="1" t="n">
        <v>2.227461</v>
      </c>
      <c r="BJ22" s="1" t="n">
        <v>2.234037</v>
      </c>
      <c r="BK22" s="1" t="n">
        <v>2.231465</v>
      </c>
      <c r="BL22" s="1" t="n">
        <v>2.223145</v>
      </c>
      <c r="BM22" s="1" t="n">
        <v>2.212146</v>
      </c>
      <c r="BN22" s="1" t="n">
        <v>2.201154</v>
      </c>
      <c r="BO22" s="1" t="n">
        <v>2.192765</v>
      </c>
      <c r="BP22" s="1" t="n">
        <v>2.18936</v>
      </c>
      <c r="BQ22" s="1" t="n">
        <v>2.192785</v>
      </c>
      <c r="BR22" s="1" t="n">
        <v>2.204136</v>
      </c>
      <c r="BS22" s="1" t="n">
        <v>2.223545</v>
      </c>
      <c r="BT22" s="1" t="n">
        <v>2.250232</v>
      </c>
      <c r="BU22" s="1" t="n">
        <v>2.282707</v>
      </c>
      <c r="BV22" s="1" t="n">
        <v>2.319003</v>
      </c>
      <c r="BW22" s="1" t="n">
        <v>2.355453</v>
      </c>
      <c r="BX22" s="1" t="n">
        <v>2.388127</v>
      </c>
      <c r="BY22" s="1" t="n">
        <v>2.412138</v>
      </c>
      <c r="BZ22" s="1" t="n">
        <v>2.421951</v>
      </c>
      <c r="CA22" s="1" t="n">
        <v>2.41216</v>
      </c>
      <c r="CB22" s="1" t="n">
        <v>2.378457</v>
      </c>
      <c r="CC22" s="1" t="n">
        <v>2.319962</v>
      </c>
      <c r="CD22" s="1" t="n">
        <v>2.239251</v>
      </c>
      <c r="CE22" s="1" t="n">
        <v>2.140692</v>
      </c>
      <c r="CF22" s="1" t="n">
        <v>2.029089</v>
      </c>
      <c r="CG22" s="1" t="n">
        <v>1.907939</v>
      </c>
      <c r="CH22" s="1" t="n">
        <v>1.778086</v>
      </c>
      <c r="CI22" s="1" t="n">
        <v>1.640622</v>
      </c>
      <c r="CJ22" s="1" t="n">
        <v>1.497051</v>
      </c>
      <c r="CK22" s="1" t="n">
        <v>1.348451</v>
      </c>
      <c r="CL22" s="1" t="n">
        <v>1.196683</v>
      </c>
      <c r="CM22" s="1" t="n">
        <v>1.044258</v>
      </c>
      <c r="CN22" s="1" t="n">
        <v>0.894011</v>
      </c>
      <c r="CO22" s="1" t="n">
        <v>0.748496</v>
      </c>
      <c r="CP22" s="1" t="n">
        <v>0.60985</v>
      </c>
      <c r="CQ22" s="1" t="n">
        <v>0.478207</v>
      </c>
      <c r="CR22" s="1" t="n">
        <v>0.355033</v>
      </c>
      <c r="CS22" s="1" t="n">
        <v>0.231087</v>
      </c>
      <c r="CT22" s="1" t="n">
        <v>0.126128</v>
      </c>
      <c r="CU22" s="1" t="n">
        <v>0.07265</v>
      </c>
      <c r="CV22" s="1" t="n">
        <v>0.058927</v>
      </c>
      <c r="CW22" s="1" t="n">
        <v>0.044449</v>
      </c>
      <c r="CX22" s="1" t="n">
        <v>0.031243</v>
      </c>
      <c r="CY22" s="1" t="n">
        <v>0.019303</v>
      </c>
      <c r="CZ22" s="1" t="n">
        <v>0.010138</v>
      </c>
    </row>
    <row r="23" customFormat="false" ht="15.75" hidden="false" customHeight="false" outlineLevel="0" collapsed="false">
      <c r="A23" s="15"/>
      <c r="B23" s="9" t="n">
        <v>4.4</v>
      </c>
      <c r="C23" s="9" t="s">
        <v>118</v>
      </c>
      <c r="D23" s="16" t="s">
        <v>135</v>
      </c>
      <c r="E23" s="1" t="n">
        <v>0</v>
      </c>
      <c r="F23" s="1" t="n">
        <v>0</v>
      </c>
      <c r="G23" s="1" t="n">
        <v>0</v>
      </c>
      <c r="H23" s="1" t="n">
        <v>0</v>
      </c>
      <c r="I23" s="1" t="n">
        <v>0</v>
      </c>
      <c r="J23" s="1" t="n">
        <v>0</v>
      </c>
      <c r="K23" s="1" t="n">
        <v>0</v>
      </c>
      <c r="L23" s="1" t="n">
        <v>0</v>
      </c>
      <c r="M23" s="1" t="n">
        <v>0</v>
      </c>
      <c r="N23" s="1" t="n">
        <v>0</v>
      </c>
      <c r="O23" s="1" t="n">
        <v>0</v>
      </c>
      <c r="P23" s="1" t="n">
        <v>0</v>
      </c>
      <c r="Q23" s="1" t="n">
        <v>0</v>
      </c>
      <c r="R23" s="1" t="n">
        <v>0</v>
      </c>
      <c r="S23" s="1" t="n">
        <v>0</v>
      </c>
      <c r="T23" s="1" t="n">
        <v>0</v>
      </c>
      <c r="U23" s="1" t="n">
        <v>0</v>
      </c>
      <c r="V23" s="1" t="n">
        <v>0</v>
      </c>
      <c r="W23" s="1" t="n">
        <v>0</v>
      </c>
      <c r="X23" s="1" t="n">
        <v>0</v>
      </c>
      <c r="Y23" s="1" t="n">
        <v>0</v>
      </c>
      <c r="Z23" s="1" t="n">
        <v>0</v>
      </c>
      <c r="AA23" s="1" t="n">
        <v>0</v>
      </c>
      <c r="AB23" s="1" t="n">
        <v>0</v>
      </c>
      <c r="AC23" s="1" t="n">
        <v>0</v>
      </c>
      <c r="AD23" s="1" t="n">
        <v>0</v>
      </c>
      <c r="AE23" s="1" t="n">
        <v>0</v>
      </c>
      <c r="AF23" s="1" t="n">
        <v>0</v>
      </c>
      <c r="AG23" s="1" t="n">
        <v>0.077549</v>
      </c>
      <c r="AH23" s="1" t="n">
        <v>0.122988</v>
      </c>
      <c r="AI23" s="1" t="n">
        <v>0.181915</v>
      </c>
      <c r="AJ23" s="1" t="n">
        <v>0.236418</v>
      </c>
      <c r="AK23" s="1" t="n">
        <v>0.299755</v>
      </c>
      <c r="AL23" s="1" t="n">
        <v>0.36519</v>
      </c>
      <c r="AM23" s="1" t="n">
        <v>0.432765</v>
      </c>
      <c r="AN23" s="1" t="n">
        <v>0.501411</v>
      </c>
      <c r="AO23" s="1" t="n">
        <v>0.569814</v>
      </c>
      <c r="AP23" s="1" t="n">
        <v>0.637052</v>
      </c>
      <c r="AQ23" s="1" t="n">
        <v>0.702718</v>
      </c>
      <c r="AR23" s="1" t="n">
        <v>0.766153</v>
      </c>
      <c r="AS23" s="1" t="n">
        <v>0.82797</v>
      </c>
      <c r="AT23" s="1" t="n">
        <v>0.889658</v>
      </c>
      <c r="AU23" s="1" t="n">
        <v>0.953314</v>
      </c>
      <c r="AV23" s="1" t="n">
        <v>1.021568</v>
      </c>
      <c r="AW23" s="1" t="n">
        <v>1.097456</v>
      </c>
      <c r="AX23" s="1" t="n">
        <v>1.182815</v>
      </c>
      <c r="AY23" s="1" t="n">
        <v>1.278015</v>
      </c>
      <c r="AZ23" s="1" t="n">
        <v>1.382296</v>
      </c>
      <c r="BA23" s="1" t="n">
        <v>1.492956</v>
      </c>
      <c r="BB23" s="1" t="n">
        <v>1.605942</v>
      </c>
      <c r="BC23" s="1" t="n">
        <v>1.716826</v>
      </c>
      <c r="BD23" s="1" t="n">
        <v>1.821029</v>
      </c>
      <c r="BE23" s="1" t="n">
        <v>1.914405</v>
      </c>
      <c r="BF23" s="1" t="n">
        <v>1.995431</v>
      </c>
      <c r="BG23" s="1" t="n">
        <v>2.063677</v>
      </c>
      <c r="BH23" s="1" t="n">
        <v>2.119991</v>
      </c>
      <c r="BI23" s="1" t="n">
        <v>2.165914</v>
      </c>
      <c r="BJ23" s="1" t="n">
        <v>2.203054</v>
      </c>
      <c r="BK23" s="1" t="n">
        <v>2.232584</v>
      </c>
      <c r="BL23" s="1" t="n">
        <v>2.256407</v>
      </c>
      <c r="BM23" s="1" t="n">
        <v>2.276354</v>
      </c>
      <c r="BN23" s="1" t="n">
        <v>2.294619</v>
      </c>
      <c r="BO23" s="1" t="n">
        <v>2.313919</v>
      </c>
      <c r="BP23" s="1" t="n">
        <v>2.337248</v>
      </c>
      <c r="BQ23" s="1" t="n">
        <v>2.366534</v>
      </c>
      <c r="BR23" s="1" t="n">
        <v>2.403154</v>
      </c>
      <c r="BS23" s="1" t="n">
        <v>2.446751</v>
      </c>
      <c r="BT23" s="1" t="n">
        <v>2.495381</v>
      </c>
      <c r="BU23" s="1" t="n">
        <v>2.545802</v>
      </c>
      <c r="BV23" s="1" t="n">
        <v>2.594006</v>
      </c>
      <c r="BW23" s="1" t="n">
        <v>2.634286</v>
      </c>
      <c r="BX23" s="1" t="n">
        <v>2.661781</v>
      </c>
      <c r="BY23" s="1" t="n">
        <v>2.671623</v>
      </c>
      <c r="BZ23" s="1" t="n">
        <v>2.65933</v>
      </c>
      <c r="CA23" s="1" t="n">
        <v>2.621496</v>
      </c>
      <c r="CB23" s="1" t="n">
        <v>2.556399</v>
      </c>
      <c r="CC23" s="1" t="n">
        <v>2.466435</v>
      </c>
      <c r="CD23" s="1" t="n">
        <v>2.356929</v>
      </c>
      <c r="CE23" s="1" t="n">
        <v>2.234087</v>
      </c>
      <c r="CF23" s="1" t="n">
        <v>2.103429</v>
      </c>
      <c r="CG23" s="1" t="n">
        <v>1.967879</v>
      </c>
      <c r="CH23" s="1" t="n">
        <v>1.826761</v>
      </c>
      <c r="CI23" s="1" t="n">
        <v>1.679623</v>
      </c>
      <c r="CJ23" s="1" t="n">
        <v>1.52683</v>
      </c>
      <c r="CK23" s="1" t="n">
        <v>1.368822</v>
      </c>
      <c r="CL23" s="1" t="n">
        <v>1.20727</v>
      </c>
      <c r="CM23" s="1" t="n">
        <v>1.044778</v>
      </c>
      <c r="CN23" s="1" t="n">
        <v>0.883602</v>
      </c>
      <c r="CO23" s="1" t="n">
        <v>0.727559</v>
      </c>
      <c r="CP23" s="1" t="n">
        <v>0.578942</v>
      </c>
      <c r="CQ23" s="1" t="n">
        <v>0.434435</v>
      </c>
      <c r="CR23" s="1" t="n">
        <v>0.300866</v>
      </c>
      <c r="CS23" s="1" t="n">
        <v>0.165202</v>
      </c>
      <c r="CT23" s="1" t="n">
        <v>0.098025</v>
      </c>
      <c r="CU23" s="1" t="n">
        <v>0.034806</v>
      </c>
      <c r="CV23" s="1" t="n">
        <v>0</v>
      </c>
      <c r="CW23" s="1" t="n">
        <v>0</v>
      </c>
      <c r="CX23" s="1" t="n">
        <v>0</v>
      </c>
      <c r="CY23" s="1" t="n">
        <v>0</v>
      </c>
      <c r="CZ23" s="1" t="n">
        <v>0</v>
      </c>
    </row>
    <row r="24" customFormat="false" ht="15.75" hidden="false" customHeight="false" outlineLevel="0" collapsed="false">
      <c r="A24" s="15"/>
      <c r="B24" s="9" t="n">
        <v>4.5</v>
      </c>
      <c r="C24" s="9" t="s">
        <v>136</v>
      </c>
      <c r="D24" s="16" t="s">
        <v>137</v>
      </c>
      <c r="E24" s="1" t="n">
        <v>0</v>
      </c>
      <c r="F24" s="1" t="n">
        <v>0</v>
      </c>
      <c r="G24" s="1" t="n">
        <v>0</v>
      </c>
      <c r="H24" s="1" t="n">
        <v>0</v>
      </c>
      <c r="I24" s="1" t="n">
        <v>0</v>
      </c>
      <c r="J24" s="1" t="n">
        <v>0</v>
      </c>
      <c r="K24" s="1" t="n">
        <v>0</v>
      </c>
      <c r="L24" s="1" t="n">
        <v>0</v>
      </c>
      <c r="M24" s="1" t="n">
        <v>0</v>
      </c>
      <c r="N24" s="1" t="n">
        <v>0</v>
      </c>
      <c r="O24" s="1" t="n">
        <v>0</v>
      </c>
      <c r="P24" s="1" t="n">
        <v>0</v>
      </c>
      <c r="Q24" s="1" t="n">
        <v>0</v>
      </c>
      <c r="R24" s="1" t="n">
        <v>0</v>
      </c>
      <c r="S24" s="1" t="n">
        <v>0</v>
      </c>
      <c r="T24" s="1" t="n">
        <v>0</v>
      </c>
      <c r="U24" s="1" t="n">
        <v>0</v>
      </c>
      <c r="V24" s="1" t="n">
        <v>0</v>
      </c>
      <c r="W24" s="1" t="n">
        <v>0</v>
      </c>
      <c r="X24" s="1" t="n">
        <v>0</v>
      </c>
      <c r="Y24" s="1" t="n">
        <v>0</v>
      </c>
      <c r="Z24" s="1" t="n">
        <v>0</v>
      </c>
      <c r="AA24" s="1" t="n">
        <v>0</v>
      </c>
      <c r="AB24" s="1" t="n">
        <v>0</v>
      </c>
      <c r="AC24" s="1" t="n">
        <v>0</v>
      </c>
      <c r="AD24" s="1" t="n">
        <v>0</v>
      </c>
      <c r="AE24" s="1" t="n">
        <v>0</v>
      </c>
      <c r="AF24" s="1" t="n">
        <v>0</v>
      </c>
      <c r="AG24" s="1" t="n">
        <v>0</v>
      </c>
      <c r="AH24" s="1" t="n">
        <v>0.054053</v>
      </c>
      <c r="AI24" s="1" t="n">
        <v>0.112931</v>
      </c>
      <c r="AJ24" s="1" t="n">
        <v>0.16773</v>
      </c>
      <c r="AK24" s="1" t="n">
        <v>0.219073</v>
      </c>
      <c r="AL24" s="1" t="n">
        <v>0.276726</v>
      </c>
      <c r="AM24" s="1" t="n">
        <v>0.336164</v>
      </c>
      <c r="AN24" s="1" t="n">
        <v>0.395815</v>
      </c>
      <c r="AO24" s="1" t="n">
        <v>0.454811</v>
      </c>
      <c r="AP24" s="1" t="n">
        <v>0.51158</v>
      </c>
      <c r="AQ24" s="1" t="n">
        <v>0.565436</v>
      </c>
      <c r="AR24" s="1" t="n">
        <v>0.615424</v>
      </c>
      <c r="AS24" s="1" t="n">
        <v>0.661816</v>
      </c>
      <c r="AT24" s="1" t="n">
        <v>0.705764</v>
      </c>
      <c r="AU24" s="1" t="n">
        <v>0.749098</v>
      </c>
      <c r="AV24" s="1" t="n">
        <v>0.794268</v>
      </c>
      <c r="AW24" s="1" t="n">
        <v>0.844168</v>
      </c>
      <c r="AX24" s="1" t="n">
        <v>0.900923</v>
      </c>
      <c r="AY24" s="1" t="n">
        <v>0.965543</v>
      </c>
      <c r="AZ24" s="1" t="n">
        <v>1.038108</v>
      </c>
      <c r="BA24" s="1" t="n">
        <v>1.117241</v>
      </c>
      <c r="BB24" s="1" t="n">
        <v>1.200585</v>
      </c>
      <c r="BC24" s="1" t="n">
        <v>1.285636</v>
      </c>
      <c r="BD24" s="1" t="n">
        <v>1.370035</v>
      </c>
      <c r="BE24" s="1" t="n">
        <v>1.451969</v>
      </c>
      <c r="BF24" s="1" t="n">
        <v>1.532073</v>
      </c>
      <c r="BG24" s="1" t="n">
        <v>1.612331</v>
      </c>
      <c r="BH24" s="1" t="n">
        <v>1.696299</v>
      </c>
      <c r="BI24" s="1" t="n">
        <v>1.788745</v>
      </c>
      <c r="BJ24" s="1" t="n">
        <v>1.895325</v>
      </c>
      <c r="BK24" s="1" t="n">
        <v>2.020299</v>
      </c>
      <c r="BL24" s="1" t="n">
        <v>2.169139</v>
      </c>
      <c r="BM24" s="1" t="n">
        <v>2.345414</v>
      </c>
      <c r="BN24" s="1" t="n">
        <v>2.550286</v>
      </c>
      <c r="BO24" s="1" t="n">
        <v>2.781921</v>
      </c>
      <c r="BP24" s="1" t="n">
        <v>3.036556</v>
      </c>
      <c r="BQ24" s="1" t="n">
        <v>3.300894</v>
      </c>
      <c r="BR24" s="1" t="n">
        <v>3.563033</v>
      </c>
      <c r="BS24" s="1" t="n">
        <v>3.806799</v>
      </c>
      <c r="BT24" s="1" t="n">
        <v>4.014783</v>
      </c>
      <c r="BU24" s="1" t="n">
        <v>4.17002</v>
      </c>
      <c r="BV24" s="1" t="n">
        <v>4.257647</v>
      </c>
      <c r="BW24" s="1" t="n">
        <v>4.265041</v>
      </c>
      <c r="BX24" s="1" t="n">
        <v>4.186895</v>
      </c>
      <c r="BY24" s="1" t="n">
        <v>4.022296</v>
      </c>
      <c r="BZ24" s="1" t="n">
        <v>3.775572</v>
      </c>
      <c r="CA24" s="1" t="n">
        <v>3.456633</v>
      </c>
      <c r="CB24" s="1" t="n">
        <v>3.079486</v>
      </c>
      <c r="CC24" s="1" t="n">
        <v>2.668584</v>
      </c>
      <c r="CD24" s="1" t="n">
        <v>2.249365</v>
      </c>
      <c r="CE24" s="1" t="n">
        <v>1.845587</v>
      </c>
      <c r="CF24" s="1" t="n">
        <v>1.477715</v>
      </c>
      <c r="CG24" s="1" t="n">
        <v>1.159152</v>
      </c>
      <c r="CH24" s="1" t="n">
        <v>0.894563</v>
      </c>
      <c r="CI24" s="1" t="n">
        <v>0.685486</v>
      </c>
      <c r="CJ24" s="1" t="n">
        <v>0.528931</v>
      </c>
      <c r="CK24" s="1" t="n">
        <v>0.417922</v>
      </c>
      <c r="CL24" s="1" t="n">
        <v>0.343806</v>
      </c>
      <c r="CM24" s="1" t="n">
        <v>0.296784</v>
      </c>
      <c r="CN24" s="1" t="n">
        <v>0.266747</v>
      </c>
      <c r="CO24" s="1" t="n">
        <v>0.244681</v>
      </c>
      <c r="CP24" s="1" t="n">
        <v>0.222246</v>
      </c>
      <c r="CQ24" s="1" t="n">
        <v>0.193723</v>
      </c>
      <c r="CR24" s="1" t="n">
        <v>0.164057</v>
      </c>
      <c r="CS24" s="1" t="n">
        <v>0.107885</v>
      </c>
      <c r="CT24" s="1" t="n">
        <v>0.071649</v>
      </c>
      <c r="CU24" s="1" t="n">
        <v>0.038732</v>
      </c>
      <c r="CV24" s="1" t="n">
        <v>0</v>
      </c>
      <c r="CW24" s="1" t="n">
        <v>0</v>
      </c>
      <c r="CX24" s="1" t="n">
        <v>0</v>
      </c>
      <c r="CY24" s="1" t="n">
        <v>0</v>
      </c>
      <c r="CZ24" s="1" t="n">
        <v>0</v>
      </c>
    </row>
    <row r="25" s="14" customFormat="true" ht="15.75" hidden="false" customHeight="false" outlineLevel="0" collapsed="false">
      <c r="A25" s="15"/>
      <c r="B25" s="12" t="n">
        <v>4.6</v>
      </c>
      <c r="C25" s="12" t="s">
        <v>138</v>
      </c>
      <c r="D25" s="18" t="s">
        <v>139</v>
      </c>
      <c r="E25" s="14" t="n">
        <v>0</v>
      </c>
      <c r="F25" s="14" t="n">
        <v>0</v>
      </c>
      <c r="G25" s="14" t="n">
        <v>0</v>
      </c>
      <c r="H25" s="14" t="n">
        <v>0</v>
      </c>
      <c r="I25" s="14" t="n">
        <v>0</v>
      </c>
      <c r="J25" s="14" t="n">
        <v>0</v>
      </c>
      <c r="K25" s="14" t="n">
        <v>0</v>
      </c>
      <c r="L25" s="14" t="n">
        <v>0</v>
      </c>
      <c r="M25" s="14" t="n">
        <v>0</v>
      </c>
      <c r="N25" s="14" t="n">
        <v>0</v>
      </c>
      <c r="O25" s="14" t="n">
        <v>0</v>
      </c>
      <c r="P25" s="14" t="n">
        <v>0</v>
      </c>
      <c r="Q25" s="14" t="n">
        <v>0</v>
      </c>
      <c r="R25" s="14" t="n">
        <v>0</v>
      </c>
      <c r="S25" s="14" t="n">
        <v>0</v>
      </c>
      <c r="T25" s="14" t="n">
        <v>0</v>
      </c>
      <c r="U25" s="14" t="n">
        <v>0</v>
      </c>
      <c r="V25" s="14" t="n">
        <v>0</v>
      </c>
      <c r="W25" s="14" t="n">
        <v>0</v>
      </c>
      <c r="X25" s="14" t="n">
        <v>0</v>
      </c>
      <c r="Y25" s="14" t="n">
        <v>0</v>
      </c>
      <c r="Z25" s="14" t="n">
        <v>0</v>
      </c>
      <c r="AA25" s="14" t="n">
        <v>0</v>
      </c>
      <c r="AB25" s="14" t="n">
        <v>0</v>
      </c>
      <c r="AC25" s="14" t="n">
        <v>0</v>
      </c>
      <c r="AD25" s="14" t="n">
        <v>0</v>
      </c>
      <c r="AE25" s="14" t="n">
        <v>0</v>
      </c>
      <c r="AF25" s="14" t="n">
        <v>0</v>
      </c>
      <c r="AG25" s="14" t="n">
        <v>0.0434</v>
      </c>
      <c r="AH25" s="14" t="n">
        <v>0.091661</v>
      </c>
      <c r="AI25" s="14" t="n">
        <v>0.129434</v>
      </c>
      <c r="AJ25" s="14" t="n">
        <v>0.188134</v>
      </c>
      <c r="AK25" s="14" t="n">
        <v>0.242733</v>
      </c>
      <c r="AL25" s="14" t="n">
        <v>0.30409</v>
      </c>
      <c r="AM25" s="14" t="n">
        <v>0.368618</v>
      </c>
      <c r="AN25" s="14" t="n">
        <v>0.435233</v>
      </c>
      <c r="AO25" s="14" t="n">
        <v>0.503423</v>
      </c>
      <c r="AP25" s="14" t="n">
        <v>0.572027</v>
      </c>
      <c r="AQ25" s="14" t="n">
        <v>0.640693</v>
      </c>
      <c r="AR25" s="14" t="n">
        <v>0.70846</v>
      </c>
      <c r="AS25" s="14" t="n">
        <v>0.775461</v>
      </c>
      <c r="AT25" s="14" t="n">
        <v>0.842571</v>
      </c>
      <c r="AU25" s="14" t="n">
        <v>0.911193</v>
      </c>
      <c r="AV25" s="14" t="n">
        <v>0.983329</v>
      </c>
      <c r="AW25" s="14" t="n">
        <v>1.061635</v>
      </c>
      <c r="AX25" s="14" t="n">
        <v>1.147959</v>
      </c>
      <c r="AY25" s="14" t="n">
        <v>1.243128</v>
      </c>
      <c r="AZ25" s="14" t="n">
        <v>1.347123</v>
      </c>
      <c r="BA25" s="14" t="n">
        <v>1.458077</v>
      </c>
      <c r="BB25" s="14" t="n">
        <v>1.572637</v>
      </c>
      <c r="BC25" s="14" t="n">
        <v>1.686668</v>
      </c>
      <c r="BD25" s="14" t="n">
        <v>1.795278</v>
      </c>
      <c r="BE25" s="14" t="n">
        <v>1.893317</v>
      </c>
      <c r="BF25" s="14" t="n">
        <v>1.977778</v>
      </c>
      <c r="BG25" s="14" t="n">
        <v>2.046441</v>
      </c>
      <c r="BH25" s="14" t="n">
        <v>2.098502</v>
      </c>
      <c r="BI25" s="14" t="n">
        <v>2.134387</v>
      </c>
      <c r="BJ25" s="14" t="n">
        <v>2.155272</v>
      </c>
      <c r="BK25" s="14" t="n">
        <v>2.162972</v>
      </c>
      <c r="BL25" s="14" t="n">
        <v>2.160473</v>
      </c>
      <c r="BM25" s="14" t="n">
        <v>2.151237</v>
      </c>
      <c r="BN25" s="14" t="n">
        <v>2.13937</v>
      </c>
      <c r="BO25" s="14" t="n">
        <v>2.129511</v>
      </c>
      <c r="BP25" s="14" t="n">
        <v>2.12616</v>
      </c>
      <c r="BQ25" s="14" t="n">
        <v>2.132707</v>
      </c>
      <c r="BR25" s="14" t="n">
        <v>2.150658</v>
      </c>
      <c r="BS25" s="14" t="n">
        <v>2.179276</v>
      </c>
      <c r="BT25" s="14" t="n">
        <v>2.215734</v>
      </c>
      <c r="BU25" s="14" t="n">
        <v>2.255709</v>
      </c>
      <c r="BV25" s="14" t="n">
        <v>2.294275</v>
      </c>
      <c r="BW25" s="14" t="n">
        <v>2.325719</v>
      </c>
      <c r="BX25" s="14" t="n">
        <v>2.34621</v>
      </c>
      <c r="BY25" s="14" t="n">
        <v>2.353342</v>
      </c>
      <c r="BZ25" s="14" t="n">
        <v>2.346387</v>
      </c>
      <c r="CA25" s="14" t="n">
        <v>2.326491</v>
      </c>
      <c r="CB25" s="14" t="n">
        <v>2.296656</v>
      </c>
      <c r="CC25" s="14" t="n">
        <v>2.262185</v>
      </c>
      <c r="CD25" s="14" t="n">
        <v>2.228875</v>
      </c>
      <c r="CE25" s="14" t="n">
        <v>2.200978</v>
      </c>
      <c r="CF25" s="14" t="n">
        <v>2.179377</v>
      </c>
      <c r="CG25" s="14" t="n">
        <v>2.160104</v>
      </c>
      <c r="CH25" s="14" t="n">
        <v>2.134533</v>
      </c>
      <c r="CI25" s="14" t="n">
        <v>2.092716</v>
      </c>
      <c r="CJ25" s="14" t="n">
        <v>2.026246</v>
      </c>
      <c r="CK25" s="14" t="n">
        <v>1.929318</v>
      </c>
      <c r="CL25" s="14" t="n">
        <v>1.799826</v>
      </c>
      <c r="CM25" s="14" t="n">
        <v>1.639733</v>
      </c>
      <c r="CN25" s="14" t="n">
        <v>1.454052</v>
      </c>
      <c r="CO25" s="14" t="n">
        <v>1.24933</v>
      </c>
      <c r="CP25" s="14" t="n">
        <v>1.035824</v>
      </c>
      <c r="CQ25" s="14" t="n">
        <v>0.821866</v>
      </c>
      <c r="CR25" s="14" t="n">
        <v>0.606878</v>
      </c>
      <c r="CS25" s="14" t="n">
        <v>0.435278</v>
      </c>
      <c r="CT25" s="14" t="n">
        <v>0.219197</v>
      </c>
      <c r="CU25" s="14" t="n">
        <v>0.072136</v>
      </c>
      <c r="CV25" s="14" t="n">
        <v>0</v>
      </c>
      <c r="CW25" s="14" t="n">
        <v>0</v>
      </c>
      <c r="CX25" s="14" t="n">
        <v>0</v>
      </c>
      <c r="CY25" s="14" t="n">
        <v>0</v>
      </c>
      <c r="CZ25" s="14" t="n">
        <v>0</v>
      </c>
    </row>
    <row r="26" customFormat="false" ht="15.75" hidden="false" customHeight="true" outlineLevel="0" collapsed="false">
      <c r="A26" s="15" t="s">
        <v>140</v>
      </c>
      <c r="B26" s="9" t="n">
        <v>5.1</v>
      </c>
      <c r="C26" s="9" t="s">
        <v>141</v>
      </c>
      <c r="D26" s="16" t="s">
        <v>142</v>
      </c>
      <c r="E26" s="1" t="n">
        <v>0</v>
      </c>
      <c r="F26" s="1" t="n">
        <v>0</v>
      </c>
      <c r="G26" s="1" t="n">
        <v>0</v>
      </c>
      <c r="H26" s="1" t="n">
        <v>0</v>
      </c>
      <c r="I26" s="1" t="n">
        <v>0</v>
      </c>
      <c r="J26" s="1" t="n">
        <v>0</v>
      </c>
      <c r="K26" s="1" t="n">
        <v>0</v>
      </c>
      <c r="L26" s="1" t="n">
        <v>0</v>
      </c>
      <c r="M26" s="1" t="n">
        <v>0</v>
      </c>
      <c r="N26" s="1" t="n">
        <v>0</v>
      </c>
      <c r="O26" s="1" t="n">
        <v>0</v>
      </c>
      <c r="P26" s="1" t="n">
        <v>0</v>
      </c>
      <c r="Q26" s="1" t="n">
        <v>0</v>
      </c>
      <c r="R26" s="1" t="n">
        <v>0</v>
      </c>
      <c r="S26" s="1" t="n">
        <v>0</v>
      </c>
      <c r="T26" s="1" t="n">
        <v>0</v>
      </c>
      <c r="U26" s="1" t="n">
        <v>0</v>
      </c>
      <c r="V26" s="1" t="n">
        <v>0</v>
      </c>
      <c r="W26" s="1" t="n">
        <v>0</v>
      </c>
      <c r="X26" s="1" t="n">
        <v>0</v>
      </c>
      <c r="Y26" s="1" t="n">
        <v>0</v>
      </c>
      <c r="Z26" s="1" t="n">
        <v>0</v>
      </c>
      <c r="AA26" s="1" t="n">
        <v>0</v>
      </c>
      <c r="AB26" s="1" t="n">
        <v>0</v>
      </c>
      <c r="AC26" s="1" t="n">
        <v>0</v>
      </c>
      <c r="AD26" s="1" t="n">
        <v>0</v>
      </c>
      <c r="AE26" s="1" t="n">
        <v>0</v>
      </c>
      <c r="AF26" s="1" t="n">
        <v>0</v>
      </c>
      <c r="AG26" s="1" t="n">
        <v>0</v>
      </c>
      <c r="AH26" s="1" t="n">
        <v>0.093649</v>
      </c>
      <c r="AI26" s="1" t="n">
        <v>0.1526</v>
      </c>
      <c r="AJ26" s="1" t="n">
        <v>0.234707</v>
      </c>
      <c r="AK26" s="1" t="n">
        <v>0.311524</v>
      </c>
      <c r="AL26" s="1" t="n">
        <v>0.39977</v>
      </c>
      <c r="AM26" s="1" t="n">
        <v>0.49335</v>
      </c>
      <c r="AN26" s="1" t="n">
        <v>0.590575</v>
      </c>
      <c r="AO26" s="1" t="n">
        <v>0.690773</v>
      </c>
      <c r="AP26" s="1" t="n">
        <v>0.792127</v>
      </c>
      <c r="AQ26" s="1" t="n">
        <v>0.894114</v>
      </c>
      <c r="AR26" s="1" t="n">
        <v>0.995299</v>
      </c>
      <c r="AS26" s="1" t="n">
        <v>1.09586</v>
      </c>
      <c r="AT26" s="1" t="n">
        <v>1.197032</v>
      </c>
      <c r="AU26" s="1" t="n">
        <v>1.300703</v>
      </c>
      <c r="AV26" s="1" t="n">
        <v>1.409446</v>
      </c>
      <c r="AW26" s="1" t="n">
        <v>1.5265</v>
      </c>
      <c r="AX26" s="1" t="n">
        <v>1.653562</v>
      </c>
      <c r="AY26" s="1" t="n">
        <v>1.790625</v>
      </c>
      <c r="AZ26" s="1" t="n">
        <v>1.936324</v>
      </c>
      <c r="BA26" s="1" t="n">
        <v>2.086564</v>
      </c>
      <c r="BB26" s="1" t="n">
        <v>2.23516</v>
      </c>
      <c r="BC26" s="1" t="n">
        <v>2.374962</v>
      </c>
      <c r="BD26" s="1" t="n">
        <v>2.4981</v>
      </c>
      <c r="BE26" s="1" t="n">
        <v>2.597061</v>
      </c>
      <c r="BF26" s="1" t="n">
        <v>2.667435</v>
      </c>
      <c r="BG26" s="1" t="n">
        <v>2.706413</v>
      </c>
      <c r="BH26" s="1" t="n">
        <v>2.713596</v>
      </c>
      <c r="BI26" s="1" t="n">
        <v>2.690738</v>
      </c>
      <c r="BJ26" s="1" t="n">
        <v>2.64118</v>
      </c>
      <c r="BK26" s="1" t="n">
        <v>2.570987</v>
      </c>
      <c r="BL26" s="1" t="n">
        <v>2.487061</v>
      </c>
      <c r="BM26" s="1" t="n">
        <v>2.397046</v>
      </c>
      <c r="BN26" s="1" t="n">
        <v>2.308427</v>
      </c>
      <c r="BO26" s="1" t="n">
        <v>2.228385</v>
      </c>
      <c r="BP26" s="1" t="n">
        <v>2.162902</v>
      </c>
      <c r="BQ26" s="1" t="n">
        <v>2.117493</v>
      </c>
      <c r="BR26" s="1" t="n">
        <v>2.094098</v>
      </c>
      <c r="BS26" s="1" t="n">
        <v>2.09237</v>
      </c>
      <c r="BT26" s="1" t="n">
        <v>2.109151</v>
      </c>
      <c r="BU26" s="1" t="n">
        <v>2.138915</v>
      </c>
      <c r="BV26" s="1" t="n">
        <v>2.174579</v>
      </c>
      <c r="BW26" s="1" t="n">
        <v>2.207183</v>
      </c>
      <c r="BX26" s="1" t="n">
        <v>2.228636</v>
      </c>
      <c r="BY26" s="1" t="n">
        <v>2.231336</v>
      </c>
      <c r="BZ26" s="1" t="n">
        <v>2.208641</v>
      </c>
      <c r="CA26" s="1" t="n">
        <v>2.155725</v>
      </c>
      <c r="CB26" s="1" t="n">
        <v>2.070281</v>
      </c>
      <c r="CC26" s="1" t="n">
        <v>1.955419</v>
      </c>
      <c r="CD26" s="1" t="n">
        <v>1.818146</v>
      </c>
      <c r="CE26" s="1" t="n">
        <v>1.667371</v>
      </c>
      <c r="CF26" s="1" t="n">
        <v>1.51245</v>
      </c>
      <c r="CG26" s="1" t="n">
        <v>1.360971</v>
      </c>
      <c r="CH26" s="1" t="n">
        <v>1.217111</v>
      </c>
      <c r="CI26" s="1" t="n">
        <v>1.084452</v>
      </c>
      <c r="CJ26" s="1" t="n">
        <v>0.965446</v>
      </c>
      <c r="CK26" s="1" t="n">
        <v>0.860829</v>
      </c>
      <c r="CL26" s="1" t="n">
        <v>0.770578</v>
      </c>
      <c r="CM26" s="1" t="n">
        <v>0.693453</v>
      </c>
      <c r="CN26" s="1" t="n">
        <v>0.626751</v>
      </c>
      <c r="CO26" s="1" t="n">
        <v>0.566586</v>
      </c>
      <c r="CP26" s="1" t="n">
        <v>0.508491</v>
      </c>
      <c r="CQ26" s="1" t="n">
        <v>0.447754</v>
      </c>
      <c r="CR26" s="1" t="n">
        <v>0.382011</v>
      </c>
      <c r="CS26" s="1" t="n">
        <v>0.308412</v>
      </c>
      <c r="CT26" s="1" t="n">
        <v>0.236712</v>
      </c>
      <c r="CU26" s="1" t="n">
        <v>0.160006</v>
      </c>
      <c r="CV26" s="1" t="n">
        <v>0.088765</v>
      </c>
      <c r="CW26" s="1" t="n">
        <v>0.015321</v>
      </c>
      <c r="CX26" s="1" t="n">
        <v>0</v>
      </c>
      <c r="CY26" s="1" t="n">
        <v>0</v>
      </c>
      <c r="CZ26" s="1" t="n">
        <v>0</v>
      </c>
    </row>
    <row r="27" customFormat="false" ht="15.75" hidden="false" customHeight="false" outlineLevel="0" collapsed="false">
      <c r="A27" s="15"/>
      <c r="B27" s="9" t="n">
        <v>5.2</v>
      </c>
      <c r="C27" s="9" t="s">
        <v>143</v>
      </c>
      <c r="D27" s="16" t="s">
        <v>144</v>
      </c>
      <c r="E27" s="1" t="n">
        <v>0</v>
      </c>
      <c r="F27" s="1" t="n">
        <v>0</v>
      </c>
      <c r="G27" s="1" t="n">
        <v>0</v>
      </c>
      <c r="H27" s="1" t="n">
        <v>0</v>
      </c>
      <c r="I27" s="1" t="n">
        <v>0</v>
      </c>
      <c r="J27" s="1" t="n">
        <v>0</v>
      </c>
      <c r="K27" s="1" t="n">
        <v>0</v>
      </c>
      <c r="L27" s="1" t="n">
        <v>0</v>
      </c>
      <c r="M27" s="1" t="n">
        <v>0</v>
      </c>
      <c r="N27" s="1" t="n">
        <v>0</v>
      </c>
      <c r="O27" s="1" t="n">
        <v>0</v>
      </c>
      <c r="P27" s="1" t="n">
        <v>0</v>
      </c>
      <c r="Q27" s="1" t="n">
        <v>0</v>
      </c>
      <c r="R27" s="1" t="n">
        <v>0</v>
      </c>
      <c r="S27" s="1" t="n">
        <v>0</v>
      </c>
      <c r="T27" s="1" t="n">
        <v>0</v>
      </c>
      <c r="U27" s="1" t="n">
        <v>0</v>
      </c>
      <c r="V27" s="1" t="n">
        <v>0</v>
      </c>
      <c r="W27" s="1" t="n">
        <v>0</v>
      </c>
      <c r="X27" s="1" t="n">
        <v>0</v>
      </c>
      <c r="Y27" s="1" t="n">
        <v>0</v>
      </c>
      <c r="Z27" s="1" t="n">
        <v>0</v>
      </c>
      <c r="AA27" s="1" t="n">
        <v>0</v>
      </c>
      <c r="AB27" s="1" t="n">
        <v>0</v>
      </c>
      <c r="AC27" s="1" t="n">
        <v>0</v>
      </c>
      <c r="AD27" s="1" t="n">
        <v>0</v>
      </c>
      <c r="AE27" s="1" t="n">
        <v>0</v>
      </c>
      <c r="AF27" s="1" t="n">
        <v>0</v>
      </c>
      <c r="AG27" s="1" t="n">
        <v>0</v>
      </c>
      <c r="AH27" s="1" t="n">
        <v>0.063898</v>
      </c>
      <c r="AI27" s="1" t="n">
        <v>0.136306</v>
      </c>
      <c r="AJ27" s="1" t="n">
        <v>0.211985</v>
      </c>
      <c r="AK27" s="1" t="n">
        <v>0.282532</v>
      </c>
      <c r="AL27" s="1" t="n">
        <v>0.363501</v>
      </c>
      <c r="AM27" s="1" t="n">
        <v>0.448886</v>
      </c>
      <c r="AN27" s="1" t="n">
        <v>0.536969</v>
      </c>
      <c r="AO27" s="1" t="n">
        <v>0.627041</v>
      </c>
      <c r="AP27" s="1" t="n">
        <v>0.71731</v>
      </c>
      <c r="AQ27" s="1" t="n">
        <v>0.807224</v>
      </c>
      <c r="AR27" s="1" t="n">
        <v>0.895486</v>
      </c>
      <c r="AS27" s="1" t="n">
        <v>0.982321</v>
      </c>
      <c r="AT27" s="1" t="n">
        <v>1.068928</v>
      </c>
      <c r="AU27" s="1" t="n">
        <v>1.157084</v>
      </c>
      <c r="AV27" s="1" t="n">
        <v>1.249089</v>
      </c>
      <c r="AW27" s="1" t="n">
        <v>1.347636</v>
      </c>
      <c r="AX27" s="1" t="n">
        <v>1.453867</v>
      </c>
      <c r="AY27" s="1" t="n">
        <v>1.567286</v>
      </c>
      <c r="AZ27" s="1" t="n">
        <v>1.686185</v>
      </c>
      <c r="BA27" s="1" t="n">
        <v>1.806691</v>
      </c>
      <c r="BB27" s="1" t="n">
        <v>1.923551</v>
      </c>
      <c r="BC27" s="1" t="n">
        <v>2.031315</v>
      </c>
      <c r="BD27" s="1" t="n">
        <v>2.124702</v>
      </c>
      <c r="BE27" s="1" t="n">
        <v>2.199472</v>
      </c>
      <c r="BF27" s="1" t="n">
        <v>2.254288</v>
      </c>
      <c r="BG27" s="1" t="n">
        <v>2.289217</v>
      </c>
      <c r="BH27" s="1" t="n">
        <v>2.305737</v>
      </c>
      <c r="BI27" s="1" t="n">
        <v>2.306041</v>
      </c>
      <c r="BJ27" s="1" t="n">
        <v>2.292516</v>
      </c>
      <c r="BK27" s="1" t="n">
        <v>2.268339</v>
      </c>
      <c r="BL27" s="1" t="n">
        <v>2.237342</v>
      </c>
      <c r="BM27" s="1" t="n">
        <v>2.204086</v>
      </c>
      <c r="BN27" s="1" t="n">
        <v>2.173655</v>
      </c>
      <c r="BO27" s="1" t="n">
        <v>2.151502</v>
      </c>
      <c r="BP27" s="1" t="n">
        <v>2.142767</v>
      </c>
      <c r="BQ27" s="1" t="n">
        <v>2.151385</v>
      </c>
      <c r="BR27" s="1" t="n">
        <v>2.179305</v>
      </c>
      <c r="BS27" s="1" t="n">
        <v>2.226451</v>
      </c>
      <c r="BT27" s="1" t="n">
        <v>2.290521</v>
      </c>
      <c r="BU27" s="1" t="n">
        <v>2.367118</v>
      </c>
      <c r="BV27" s="1" t="n">
        <v>2.450371</v>
      </c>
      <c r="BW27" s="1" t="n">
        <v>2.531014</v>
      </c>
      <c r="BX27" s="1" t="n">
        <v>2.600078</v>
      </c>
      <c r="BY27" s="1" t="n">
        <v>2.648062</v>
      </c>
      <c r="BZ27" s="1" t="n">
        <v>2.665808</v>
      </c>
      <c r="CA27" s="1" t="n">
        <v>2.645785</v>
      </c>
      <c r="CB27" s="1" t="n">
        <v>2.583312</v>
      </c>
      <c r="CC27" s="1" t="n">
        <v>2.479576</v>
      </c>
      <c r="CD27" s="1" t="n">
        <v>2.340801</v>
      </c>
      <c r="CE27" s="1" t="n">
        <v>2.175809</v>
      </c>
      <c r="CF27" s="1" t="n">
        <v>1.994404</v>
      </c>
      <c r="CG27" s="1" t="n">
        <v>1.804918</v>
      </c>
      <c r="CH27" s="1" t="n">
        <v>1.612218</v>
      </c>
      <c r="CI27" s="1" t="n">
        <v>1.421024</v>
      </c>
      <c r="CJ27" s="1" t="n">
        <v>1.235381</v>
      </c>
      <c r="CK27" s="1" t="n">
        <v>1.057742</v>
      </c>
      <c r="CL27" s="1" t="n">
        <v>0.890906</v>
      </c>
      <c r="CM27" s="1" t="n">
        <v>0.737781</v>
      </c>
      <c r="CN27" s="1" t="n">
        <v>0.600594</v>
      </c>
      <c r="CO27" s="1" t="n">
        <v>0.481562</v>
      </c>
      <c r="CP27" s="1" t="n">
        <v>0.381094</v>
      </c>
      <c r="CQ27" s="1" t="n">
        <v>0.293453</v>
      </c>
      <c r="CR27" s="1" t="n">
        <v>0.212328</v>
      </c>
      <c r="CS27" s="1" t="n">
        <v>0.152091</v>
      </c>
      <c r="CT27" s="1" t="n">
        <v>0.119535</v>
      </c>
      <c r="CU27" s="1" t="n">
        <v>0.100185</v>
      </c>
      <c r="CV27" s="1" t="n">
        <v>0.07687</v>
      </c>
      <c r="CW27" s="1" t="n">
        <v>0.066182</v>
      </c>
      <c r="CX27" s="1" t="n">
        <v>0.053482</v>
      </c>
      <c r="CY27" s="1" t="n">
        <v>0.037092</v>
      </c>
      <c r="CZ27" s="1" t="n">
        <v>0.021008</v>
      </c>
    </row>
    <row r="28" customFormat="false" ht="15.75" hidden="false" customHeight="false" outlineLevel="0" collapsed="false">
      <c r="A28" s="15"/>
      <c r="B28" s="9" t="n">
        <v>5.3</v>
      </c>
      <c r="C28" s="9" t="s">
        <v>145</v>
      </c>
      <c r="D28" s="16" t="s">
        <v>146</v>
      </c>
      <c r="E28" s="1" t="n">
        <v>0</v>
      </c>
      <c r="F28" s="1" t="n">
        <v>0</v>
      </c>
      <c r="G28" s="1" t="n">
        <v>0</v>
      </c>
      <c r="H28" s="1" t="n">
        <v>0</v>
      </c>
      <c r="I28" s="1" t="n">
        <v>0</v>
      </c>
      <c r="J28" s="1" t="n">
        <v>0</v>
      </c>
      <c r="K28" s="1" t="n">
        <v>0</v>
      </c>
      <c r="L28" s="1" t="n">
        <v>0</v>
      </c>
      <c r="M28" s="1" t="n">
        <v>0</v>
      </c>
      <c r="N28" s="1" t="n">
        <v>0</v>
      </c>
      <c r="O28" s="1" t="n">
        <v>0</v>
      </c>
      <c r="P28" s="1" t="n">
        <v>0</v>
      </c>
      <c r="Q28" s="1" t="n">
        <v>0</v>
      </c>
      <c r="R28" s="1" t="n">
        <v>0</v>
      </c>
      <c r="S28" s="1" t="n">
        <v>0</v>
      </c>
      <c r="T28" s="1" t="n">
        <v>0</v>
      </c>
      <c r="U28" s="1" t="n">
        <v>0</v>
      </c>
      <c r="V28" s="1" t="n">
        <v>0</v>
      </c>
      <c r="W28" s="1" t="n">
        <v>0</v>
      </c>
      <c r="X28" s="1" t="n">
        <v>0</v>
      </c>
      <c r="Y28" s="1" t="n">
        <v>0</v>
      </c>
      <c r="Z28" s="1" t="n">
        <v>0</v>
      </c>
      <c r="AA28" s="1" t="n">
        <v>0</v>
      </c>
      <c r="AB28" s="1" t="n">
        <v>0</v>
      </c>
      <c r="AC28" s="1" t="n">
        <v>0</v>
      </c>
      <c r="AD28" s="1" t="n">
        <v>0</v>
      </c>
      <c r="AE28" s="1" t="n">
        <v>0</v>
      </c>
      <c r="AF28" s="1" t="n">
        <v>0</v>
      </c>
      <c r="AG28" s="1" t="n">
        <v>0</v>
      </c>
      <c r="AH28" s="1" t="n">
        <v>0.066423</v>
      </c>
      <c r="AI28" s="1" t="n">
        <v>0.141988</v>
      </c>
      <c r="AJ28" s="1" t="n">
        <v>0.221798</v>
      </c>
      <c r="AK28" s="1" t="n">
        <v>0.2961</v>
      </c>
      <c r="AL28" s="1" t="n">
        <v>0.381399</v>
      </c>
      <c r="AM28" s="1" t="n">
        <v>0.471269</v>
      </c>
      <c r="AN28" s="1" t="n">
        <v>0.563806</v>
      </c>
      <c r="AO28" s="1" t="n">
        <v>0.658146</v>
      </c>
      <c r="AP28" s="1" t="n">
        <v>0.752253</v>
      </c>
      <c r="AQ28" s="1" t="n">
        <v>0.845364</v>
      </c>
      <c r="AR28" s="1" t="n">
        <v>0.935924</v>
      </c>
      <c r="AS28" s="1" t="n">
        <v>1.023976</v>
      </c>
      <c r="AT28" s="1" t="n">
        <v>1.110596</v>
      </c>
      <c r="AU28" s="1" t="n">
        <v>1.197515</v>
      </c>
      <c r="AV28" s="1" t="n">
        <v>1.2871</v>
      </c>
      <c r="AW28" s="1" t="n">
        <v>1.382227</v>
      </c>
      <c r="AX28" s="1" t="n">
        <v>1.48437</v>
      </c>
      <c r="AY28" s="1" t="n">
        <v>1.593468</v>
      </c>
      <c r="AZ28" s="1" t="n">
        <v>1.708251</v>
      </c>
      <c r="BA28" s="1" t="n">
        <v>1.825272</v>
      </c>
      <c r="BB28" s="1" t="n">
        <v>1.939614</v>
      </c>
      <c r="BC28" s="1" t="n">
        <v>2.045983</v>
      </c>
      <c r="BD28" s="1" t="n">
        <v>2.139062</v>
      </c>
      <c r="BE28" s="1" t="n">
        <v>2.21438</v>
      </c>
      <c r="BF28" s="1" t="n">
        <v>2.270261</v>
      </c>
      <c r="BG28" s="1" t="n">
        <v>2.306429</v>
      </c>
      <c r="BH28" s="1" t="n">
        <v>2.32413</v>
      </c>
      <c r="BI28" s="1" t="n">
        <v>2.325512</v>
      </c>
      <c r="BJ28" s="1" t="n">
        <v>2.313051</v>
      </c>
      <c r="BK28" s="1" t="n">
        <v>2.290093</v>
      </c>
      <c r="BL28" s="1" t="n">
        <v>2.260708</v>
      </c>
      <c r="BM28" s="1" t="n">
        <v>2.22977</v>
      </c>
      <c r="BN28" s="1" t="n">
        <v>2.202745</v>
      </c>
      <c r="BO28" s="1" t="n">
        <v>2.185477</v>
      </c>
      <c r="BP28" s="1" t="n">
        <v>2.183453</v>
      </c>
      <c r="BQ28" s="1" t="n">
        <v>2.20053</v>
      </c>
      <c r="BR28" s="1" t="n">
        <v>2.238171</v>
      </c>
      <c r="BS28" s="1" t="n">
        <v>2.295138</v>
      </c>
      <c r="BT28" s="1" t="n">
        <v>2.367448</v>
      </c>
      <c r="BU28" s="1" t="n">
        <v>2.448708</v>
      </c>
      <c r="BV28" s="1" t="n">
        <v>2.530933</v>
      </c>
      <c r="BW28" s="1" t="n">
        <v>2.602959</v>
      </c>
      <c r="BX28" s="1" t="n">
        <v>2.654625</v>
      </c>
      <c r="BY28" s="1" t="n">
        <v>2.67596</v>
      </c>
      <c r="BZ28" s="1" t="n">
        <v>2.658262</v>
      </c>
      <c r="CA28" s="1" t="n">
        <v>2.595481</v>
      </c>
      <c r="CB28" s="1" t="n">
        <v>2.485193</v>
      </c>
      <c r="CC28" s="1" t="n">
        <v>2.33218</v>
      </c>
      <c r="CD28" s="1" t="n">
        <v>2.146301</v>
      </c>
      <c r="CE28" s="1" t="n">
        <v>1.939895</v>
      </c>
      <c r="CF28" s="1" t="n">
        <v>1.726125</v>
      </c>
      <c r="CG28" s="1" t="n">
        <v>1.516224</v>
      </c>
      <c r="CH28" s="1" t="n">
        <v>1.317285</v>
      </c>
      <c r="CI28" s="1" t="n">
        <v>1.135459</v>
      </c>
      <c r="CJ28" s="1" t="n">
        <v>0.974929</v>
      </c>
      <c r="CK28" s="1" t="n">
        <v>0.837246</v>
      </c>
      <c r="CL28" s="1" t="n">
        <v>0.722915</v>
      </c>
      <c r="CM28" s="1" t="n">
        <v>0.630993</v>
      </c>
      <c r="CN28" s="1" t="n">
        <v>0.559205</v>
      </c>
      <c r="CO28" s="1" t="n">
        <v>0.503945</v>
      </c>
      <c r="CP28" s="1" t="n">
        <v>0.460471</v>
      </c>
      <c r="CQ28" s="1" t="n">
        <v>0.42289</v>
      </c>
      <c r="CR28" s="1" t="n">
        <v>0.384937</v>
      </c>
      <c r="CS28" s="1" t="n">
        <v>0.344964</v>
      </c>
      <c r="CT28" s="1" t="n">
        <v>0.294931</v>
      </c>
      <c r="CU28" s="1" t="n">
        <v>0.234225</v>
      </c>
      <c r="CV28" s="1" t="n">
        <v>0.185479</v>
      </c>
      <c r="CW28" s="1" t="n">
        <v>0.154363</v>
      </c>
      <c r="CX28" s="1" t="n">
        <v>0.116485</v>
      </c>
      <c r="CY28" s="1" t="n">
        <v>0.082889</v>
      </c>
      <c r="CZ28" s="1" t="n">
        <v>0.044345</v>
      </c>
    </row>
    <row r="29" customFormat="false" ht="15.75" hidden="false" customHeight="false" outlineLevel="0" collapsed="false">
      <c r="A29" s="15"/>
      <c r="B29" s="9" t="n">
        <v>5.4</v>
      </c>
      <c r="C29" s="9" t="s">
        <v>147</v>
      </c>
      <c r="D29" s="16" t="s">
        <v>148</v>
      </c>
      <c r="E29" s="1" t="n">
        <v>0</v>
      </c>
      <c r="F29" s="1" t="n">
        <v>0</v>
      </c>
      <c r="G29" s="1" t="n">
        <v>0</v>
      </c>
      <c r="H29" s="1" t="n">
        <v>0</v>
      </c>
      <c r="I29" s="1" t="n">
        <v>0</v>
      </c>
      <c r="J29" s="1" t="n">
        <v>0</v>
      </c>
      <c r="K29" s="1" t="n">
        <v>0</v>
      </c>
      <c r="L29" s="1" t="n">
        <v>0</v>
      </c>
      <c r="M29" s="1" t="n">
        <v>0</v>
      </c>
      <c r="N29" s="1" t="n">
        <v>0</v>
      </c>
      <c r="O29" s="1" t="n">
        <v>0</v>
      </c>
      <c r="P29" s="1" t="n">
        <v>0</v>
      </c>
      <c r="Q29" s="1" t="n">
        <v>0</v>
      </c>
      <c r="R29" s="1" t="n">
        <v>0</v>
      </c>
      <c r="S29" s="1" t="n">
        <v>0</v>
      </c>
      <c r="T29" s="1" t="n">
        <v>0</v>
      </c>
      <c r="U29" s="1" t="n">
        <v>0</v>
      </c>
      <c r="V29" s="1" t="n">
        <v>0</v>
      </c>
      <c r="W29" s="1" t="n">
        <v>0</v>
      </c>
      <c r="X29" s="1" t="n">
        <v>0</v>
      </c>
      <c r="Y29" s="1" t="n">
        <v>0</v>
      </c>
      <c r="Z29" s="1" t="n">
        <v>0</v>
      </c>
      <c r="AA29" s="1" t="n">
        <v>0</v>
      </c>
      <c r="AB29" s="1" t="n">
        <v>0</v>
      </c>
      <c r="AC29" s="1" t="n">
        <v>0</v>
      </c>
      <c r="AD29" s="1" t="n">
        <v>0</v>
      </c>
      <c r="AE29" s="1" t="n">
        <v>0</v>
      </c>
      <c r="AF29" s="1" t="n">
        <v>0</v>
      </c>
      <c r="AG29" s="1" t="n">
        <v>0</v>
      </c>
      <c r="AH29" s="1" t="n">
        <v>0.06012</v>
      </c>
      <c r="AI29" s="1" t="n">
        <v>0.128402</v>
      </c>
      <c r="AJ29" s="1" t="n">
        <v>0.200201</v>
      </c>
      <c r="AK29" s="1" t="n">
        <v>0.267071</v>
      </c>
      <c r="AL29" s="1" t="n">
        <v>0.343832</v>
      </c>
      <c r="AM29" s="1" t="n">
        <v>0.424736</v>
      </c>
      <c r="AN29" s="1" t="n">
        <v>0.508106</v>
      </c>
      <c r="AO29" s="1" t="n">
        <v>0.593199</v>
      </c>
      <c r="AP29" s="1" t="n">
        <v>0.678222</v>
      </c>
      <c r="AQ29" s="1" t="n">
        <v>0.762532</v>
      </c>
      <c r="AR29" s="1" t="n">
        <v>0.844765</v>
      </c>
      <c r="AS29" s="1" t="n">
        <v>0.924998</v>
      </c>
      <c r="AT29" s="1" t="n">
        <v>1.004247</v>
      </c>
      <c r="AU29" s="1" t="n">
        <v>1.084128</v>
      </c>
      <c r="AV29" s="1" t="n">
        <v>1.166859</v>
      </c>
      <c r="AW29" s="1" t="n">
        <v>1.255167</v>
      </c>
      <c r="AX29" s="1" t="n">
        <v>1.350543</v>
      </c>
      <c r="AY29" s="1" t="n">
        <v>1.453102</v>
      </c>
      <c r="AZ29" s="1" t="n">
        <v>1.561866</v>
      </c>
      <c r="BA29" s="1" t="n">
        <v>1.673814</v>
      </c>
      <c r="BB29" s="1" t="n">
        <v>1.784465</v>
      </c>
      <c r="BC29" s="1" t="n">
        <v>1.88886</v>
      </c>
      <c r="BD29" s="1" t="n">
        <v>1.981837</v>
      </c>
      <c r="BE29" s="1" t="n">
        <v>2.058816</v>
      </c>
      <c r="BF29" s="1" t="n">
        <v>2.117798</v>
      </c>
      <c r="BG29" s="1" t="n">
        <v>2.158062</v>
      </c>
      <c r="BH29" s="1" t="n">
        <v>2.180437</v>
      </c>
      <c r="BI29" s="1" t="n">
        <v>2.186833</v>
      </c>
      <c r="BJ29" s="1" t="n">
        <v>2.179823</v>
      </c>
      <c r="BK29" s="1" t="n">
        <v>2.163069</v>
      </c>
      <c r="BL29" s="1" t="n">
        <v>2.141187</v>
      </c>
      <c r="BM29" s="1" t="n">
        <v>2.11946</v>
      </c>
      <c r="BN29" s="1" t="n">
        <v>2.103423</v>
      </c>
      <c r="BO29" s="1" t="n">
        <v>2.098551</v>
      </c>
      <c r="BP29" s="1" t="n">
        <v>2.109637</v>
      </c>
      <c r="BQ29" s="1" t="n">
        <v>2.139316</v>
      </c>
      <c r="BR29" s="1" t="n">
        <v>2.188129</v>
      </c>
      <c r="BS29" s="1" t="n">
        <v>2.254164</v>
      </c>
      <c r="BT29" s="1" t="n">
        <v>2.333228</v>
      </c>
      <c r="BU29" s="1" t="n">
        <v>2.419272</v>
      </c>
      <c r="BV29" s="1" t="n">
        <v>2.505314</v>
      </c>
      <c r="BW29" s="1" t="n">
        <v>2.581932</v>
      </c>
      <c r="BX29" s="1" t="n">
        <v>2.641423</v>
      </c>
      <c r="BY29" s="1" t="n">
        <v>2.676765</v>
      </c>
      <c r="BZ29" s="1" t="n">
        <v>2.682339</v>
      </c>
      <c r="CA29" s="1" t="n">
        <v>2.654721</v>
      </c>
      <c r="CB29" s="1" t="n">
        <v>2.593091</v>
      </c>
      <c r="CC29" s="1" t="n">
        <v>2.500993</v>
      </c>
      <c r="CD29" s="1" t="n">
        <v>2.384672</v>
      </c>
      <c r="CE29" s="1" t="n">
        <v>2.25091</v>
      </c>
      <c r="CF29" s="1" t="n">
        <v>2.105849</v>
      </c>
      <c r="CG29" s="1" t="n">
        <v>1.953543</v>
      </c>
      <c r="CH29" s="1" t="n">
        <v>1.795199</v>
      </c>
      <c r="CI29" s="1" t="n">
        <v>1.632699</v>
      </c>
      <c r="CJ29" s="1" t="n">
        <v>1.468516</v>
      </c>
      <c r="CK29" s="1" t="n">
        <v>1.30466</v>
      </c>
      <c r="CL29" s="1" t="n">
        <v>1.143905</v>
      </c>
      <c r="CM29" s="1" t="n">
        <v>0.989099</v>
      </c>
      <c r="CN29" s="1" t="n">
        <v>0.841938</v>
      </c>
      <c r="CO29" s="1" t="n">
        <v>0.704051</v>
      </c>
      <c r="CP29" s="1" t="n">
        <v>0.575095</v>
      </c>
      <c r="CQ29" s="1" t="n">
        <v>0.452362</v>
      </c>
      <c r="CR29" s="1" t="n">
        <v>0.343104</v>
      </c>
      <c r="CS29" s="1" t="n">
        <v>0.193833</v>
      </c>
      <c r="CT29" s="1" t="n">
        <v>0.108459</v>
      </c>
      <c r="CU29" s="1" t="n">
        <v>0.023248</v>
      </c>
      <c r="CV29" s="1" t="n">
        <v>0</v>
      </c>
      <c r="CW29" s="1" t="n">
        <v>0</v>
      </c>
      <c r="CX29" s="1" t="n">
        <v>0</v>
      </c>
      <c r="CY29" s="1" t="n">
        <v>0</v>
      </c>
      <c r="CZ29" s="1" t="n">
        <v>0</v>
      </c>
    </row>
    <row r="30" customFormat="false" ht="15.75" hidden="false" customHeight="false" outlineLevel="0" collapsed="false">
      <c r="A30" s="15"/>
      <c r="B30" s="9" t="n">
        <v>5.5</v>
      </c>
      <c r="C30" s="9" t="s">
        <v>149</v>
      </c>
      <c r="D30" s="16" t="s">
        <v>150</v>
      </c>
      <c r="E30" s="1" t="n">
        <v>0</v>
      </c>
      <c r="F30" s="1" t="n">
        <v>0</v>
      </c>
      <c r="G30" s="1" t="n">
        <v>0</v>
      </c>
      <c r="H30" s="1" t="n">
        <v>0</v>
      </c>
      <c r="I30" s="1" t="n">
        <v>0</v>
      </c>
      <c r="J30" s="1" t="n">
        <v>0</v>
      </c>
      <c r="K30" s="1" t="n">
        <v>0</v>
      </c>
      <c r="L30" s="1" t="n">
        <v>0</v>
      </c>
      <c r="M30" s="1" t="n">
        <v>0</v>
      </c>
      <c r="N30" s="1" t="n">
        <v>0</v>
      </c>
      <c r="O30" s="1" t="n">
        <v>0</v>
      </c>
      <c r="P30" s="1" t="n">
        <v>0</v>
      </c>
      <c r="Q30" s="1" t="n">
        <v>0</v>
      </c>
      <c r="R30" s="1" t="n">
        <v>0</v>
      </c>
      <c r="S30" s="1" t="n">
        <v>0</v>
      </c>
      <c r="T30" s="1" t="n">
        <v>0</v>
      </c>
      <c r="U30" s="1" t="n">
        <v>0</v>
      </c>
      <c r="V30" s="1" t="n">
        <v>0</v>
      </c>
      <c r="W30" s="1" t="n">
        <v>0</v>
      </c>
      <c r="X30" s="1" t="n">
        <v>0</v>
      </c>
      <c r="Y30" s="1" t="n">
        <v>0</v>
      </c>
      <c r="Z30" s="1" t="n">
        <v>0</v>
      </c>
      <c r="AA30" s="1" t="n">
        <v>0</v>
      </c>
      <c r="AB30" s="1" t="n">
        <v>0</v>
      </c>
      <c r="AC30" s="1" t="n">
        <v>0</v>
      </c>
      <c r="AD30" s="1" t="n">
        <v>0</v>
      </c>
      <c r="AE30" s="1" t="n">
        <v>0</v>
      </c>
      <c r="AF30" s="1" t="n">
        <v>0</v>
      </c>
      <c r="AG30" s="1" t="n">
        <v>0</v>
      </c>
      <c r="AH30" s="1" t="n">
        <v>0.027689</v>
      </c>
      <c r="AI30" s="1" t="n">
        <v>0.071499</v>
      </c>
      <c r="AJ30" s="1" t="n">
        <v>0.096652</v>
      </c>
      <c r="AK30" s="1" t="n">
        <v>0.134516</v>
      </c>
      <c r="AL30" s="1" t="n">
        <v>0.171625</v>
      </c>
      <c r="AM30" s="1" t="n">
        <v>0.211333</v>
      </c>
      <c r="AN30" s="1" t="n">
        <v>0.253571</v>
      </c>
      <c r="AO30" s="1" t="n">
        <v>0.296885</v>
      </c>
      <c r="AP30" s="1" t="n">
        <v>0.341266</v>
      </c>
      <c r="AQ30" s="1" t="n">
        <v>0.386367</v>
      </c>
      <c r="AR30" s="1" t="n">
        <v>0.431646</v>
      </c>
      <c r="AS30" s="1" t="n">
        <v>0.477133</v>
      </c>
      <c r="AT30" s="1" t="n">
        <v>0.523226</v>
      </c>
      <c r="AU30" s="1" t="n">
        <v>0.570518</v>
      </c>
      <c r="AV30" s="1" t="n">
        <v>0.619815</v>
      </c>
      <c r="AW30" s="1" t="n">
        <v>0.672161</v>
      </c>
      <c r="AX30" s="1" t="n">
        <v>0.727919</v>
      </c>
      <c r="AY30" s="1" t="n">
        <v>0.786809</v>
      </c>
      <c r="AZ30" s="1" t="n">
        <v>0.848117</v>
      </c>
      <c r="BA30" s="1" t="n">
        <v>0.910171</v>
      </c>
      <c r="BB30" s="1" t="n">
        <v>0.970717</v>
      </c>
      <c r="BC30" s="1" t="n">
        <v>1.027416</v>
      </c>
      <c r="BD30" s="1" t="n">
        <v>1.077934</v>
      </c>
      <c r="BE30" s="1" t="n">
        <v>1.120301</v>
      </c>
      <c r="BF30" s="1" t="n">
        <v>1.153961</v>
      </c>
      <c r="BG30" s="1" t="n">
        <v>1.179125</v>
      </c>
      <c r="BH30" s="1" t="n">
        <v>1.197076</v>
      </c>
      <c r="BI30" s="1" t="n">
        <v>1.210126</v>
      </c>
      <c r="BJ30" s="1" t="n">
        <v>1.221632</v>
      </c>
      <c r="BK30" s="1" t="n">
        <v>1.236087</v>
      </c>
      <c r="BL30" s="1" t="n">
        <v>1.259749</v>
      </c>
      <c r="BM30" s="1" t="n">
        <v>1.300556</v>
      </c>
      <c r="BN30" s="1" t="n">
        <v>1.367995</v>
      </c>
      <c r="BO30" s="1" t="n">
        <v>1.472564</v>
      </c>
      <c r="BP30" s="1" t="n">
        <v>1.625849</v>
      </c>
      <c r="BQ30" s="1" t="n">
        <v>1.833936</v>
      </c>
      <c r="BR30" s="1" t="n">
        <v>2.101298</v>
      </c>
      <c r="BS30" s="1" t="n">
        <v>2.425412</v>
      </c>
      <c r="BT30" s="1" t="n">
        <v>2.796564</v>
      </c>
      <c r="BU30" s="1" t="n">
        <v>3.197785</v>
      </c>
      <c r="BV30" s="1" t="n">
        <v>3.607795</v>
      </c>
      <c r="BW30" s="1" t="n">
        <v>3.993096</v>
      </c>
      <c r="BX30" s="1" t="n">
        <v>4.325262</v>
      </c>
      <c r="BY30" s="1" t="n">
        <v>4.577048</v>
      </c>
      <c r="BZ30" s="1" t="n">
        <v>4.726206</v>
      </c>
      <c r="CA30" s="1" t="n">
        <v>4.758955</v>
      </c>
      <c r="CB30" s="1" t="n">
        <v>4.67168</v>
      </c>
      <c r="CC30" s="1" t="n">
        <v>4.474079</v>
      </c>
      <c r="CD30" s="1" t="n">
        <v>4.186321</v>
      </c>
      <c r="CE30" s="1" t="n">
        <v>3.832321</v>
      </c>
      <c r="CF30" s="1" t="n">
        <v>3.436494</v>
      </c>
      <c r="CG30" s="1" t="n">
        <v>3.019405</v>
      </c>
      <c r="CH30" s="1" t="n">
        <v>2.594522</v>
      </c>
      <c r="CI30" s="1" t="n">
        <v>2.175477</v>
      </c>
      <c r="CJ30" s="1" t="n">
        <v>1.774784</v>
      </c>
      <c r="CK30" s="1" t="n">
        <v>1.40158</v>
      </c>
      <c r="CL30" s="1" t="n">
        <v>1.06538</v>
      </c>
      <c r="CM30" s="1" t="n">
        <v>0.774987</v>
      </c>
      <c r="CN30" s="1" t="n">
        <v>0.533764</v>
      </c>
      <c r="CO30" s="1" t="n">
        <v>0.349401</v>
      </c>
      <c r="CP30" s="1" t="n">
        <v>0.212299</v>
      </c>
      <c r="CQ30" s="1" t="n">
        <v>0.118292</v>
      </c>
      <c r="CR30" s="1" t="n">
        <v>0.055851</v>
      </c>
      <c r="CS30" s="1" t="n">
        <v>0</v>
      </c>
      <c r="CT30" s="1" t="n">
        <v>0</v>
      </c>
      <c r="CU30" s="1" t="n">
        <v>0</v>
      </c>
      <c r="CV30" s="1" t="n">
        <v>0</v>
      </c>
      <c r="CW30" s="1" t="n">
        <v>0</v>
      </c>
      <c r="CX30" s="1" t="n">
        <v>0</v>
      </c>
      <c r="CY30" s="1" t="n">
        <v>0</v>
      </c>
      <c r="CZ30" s="1" t="n">
        <v>0</v>
      </c>
    </row>
    <row r="31" s="14" customFormat="true" ht="15.75" hidden="false" customHeight="false" outlineLevel="0" collapsed="false">
      <c r="A31" s="15"/>
      <c r="B31" s="12" t="n">
        <v>5.6</v>
      </c>
      <c r="C31" s="12" t="s">
        <v>151</v>
      </c>
      <c r="D31" s="18" t="s">
        <v>152</v>
      </c>
      <c r="E31" s="14" t="n">
        <v>0</v>
      </c>
      <c r="F31" s="14" t="n">
        <v>0</v>
      </c>
      <c r="G31" s="14" t="n">
        <v>0</v>
      </c>
      <c r="H31" s="14" t="n">
        <v>0</v>
      </c>
      <c r="I31" s="14" t="n">
        <v>0</v>
      </c>
      <c r="J31" s="14" t="n">
        <v>0</v>
      </c>
      <c r="K31" s="14" t="n">
        <v>0</v>
      </c>
      <c r="L31" s="14" t="n">
        <v>0</v>
      </c>
      <c r="M31" s="14" t="n">
        <v>0</v>
      </c>
      <c r="N31" s="14" t="n">
        <v>0</v>
      </c>
      <c r="O31" s="14" t="n">
        <v>0</v>
      </c>
      <c r="P31" s="14" t="n">
        <v>0</v>
      </c>
      <c r="Q31" s="14" t="n">
        <v>0</v>
      </c>
      <c r="R31" s="14" t="n">
        <v>0</v>
      </c>
      <c r="S31" s="14" t="n">
        <v>0</v>
      </c>
      <c r="T31" s="14" t="n">
        <v>0</v>
      </c>
      <c r="U31" s="14" t="n">
        <v>0</v>
      </c>
      <c r="V31" s="14" t="n">
        <v>0</v>
      </c>
      <c r="W31" s="14" t="n">
        <v>0</v>
      </c>
      <c r="X31" s="14" t="n">
        <v>0</v>
      </c>
      <c r="Y31" s="14" t="n">
        <v>0</v>
      </c>
      <c r="Z31" s="14" t="n">
        <v>0</v>
      </c>
      <c r="AA31" s="14" t="n">
        <v>0</v>
      </c>
      <c r="AB31" s="14" t="n">
        <v>0</v>
      </c>
      <c r="AC31" s="14" t="n">
        <v>0</v>
      </c>
      <c r="AD31" s="14" t="n">
        <v>0</v>
      </c>
      <c r="AE31" s="14" t="n">
        <v>0</v>
      </c>
      <c r="AF31" s="14" t="n">
        <v>0</v>
      </c>
      <c r="AG31" s="14" t="n">
        <v>0</v>
      </c>
      <c r="AH31" s="14" t="n">
        <v>0.032087</v>
      </c>
      <c r="AI31" s="14" t="n">
        <v>0.081963</v>
      </c>
      <c r="AJ31" s="14" t="n">
        <v>0.11005</v>
      </c>
      <c r="AK31" s="14" t="n">
        <v>0.152679</v>
      </c>
      <c r="AL31" s="14" t="n">
        <v>0.194777</v>
      </c>
      <c r="AM31" s="14" t="n">
        <v>0.240131</v>
      </c>
      <c r="AN31" s="14" t="n">
        <v>0.288737</v>
      </c>
      <c r="AO31" s="14" t="n">
        <v>0.339081</v>
      </c>
      <c r="AP31" s="14" t="n">
        <v>0.39121</v>
      </c>
      <c r="AQ31" s="14" t="n">
        <v>0.444814</v>
      </c>
      <c r="AR31" s="14" t="n">
        <v>0.499278</v>
      </c>
      <c r="AS31" s="14" t="n">
        <v>0.554593</v>
      </c>
      <c r="AT31" s="14" t="n">
        <v>0.611103</v>
      </c>
      <c r="AU31" s="14" t="n">
        <v>0.669283</v>
      </c>
      <c r="AV31" s="14" t="n">
        <v>0.729762</v>
      </c>
      <c r="AW31" s="14" t="n">
        <v>0.79337</v>
      </c>
      <c r="AX31" s="14" t="n">
        <v>0.860083</v>
      </c>
      <c r="AY31" s="14" t="n">
        <v>0.929177</v>
      </c>
      <c r="AZ31" s="14" t="n">
        <v>0.999522</v>
      </c>
      <c r="BA31" s="14" t="n">
        <v>1.068999</v>
      </c>
      <c r="BB31" s="14" t="n">
        <v>1.134977</v>
      </c>
      <c r="BC31" s="14" t="n">
        <v>1.194908</v>
      </c>
      <c r="BD31" s="14" t="n">
        <v>1.246423</v>
      </c>
      <c r="BE31" s="14" t="n">
        <v>1.287734</v>
      </c>
      <c r="BF31" s="14" t="n">
        <v>1.318628</v>
      </c>
      <c r="BG31" s="14" t="n">
        <v>1.33971</v>
      </c>
      <c r="BH31" s="14" t="n">
        <v>1.35258</v>
      </c>
      <c r="BI31" s="14" t="n">
        <v>1.359562</v>
      </c>
      <c r="BJ31" s="14" t="n">
        <v>1.363456</v>
      </c>
      <c r="BK31" s="14" t="n">
        <v>1.367536</v>
      </c>
      <c r="BL31" s="14" t="n">
        <v>1.375698</v>
      </c>
      <c r="BM31" s="14" t="n">
        <v>1.392201</v>
      </c>
      <c r="BN31" s="14" t="n">
        <v>1.421532</v>
      </c>
      <c r="BO31" s="14" t="n">
        <v>1.468437</v>
      </c>
      <c r="BP31" s="14" t="n">
        <v>1.538225</v>
      </c>
      <c r="BQ31" s="14" t="n">
        <v>1.634088</v>
      </c>
      <c r="BR31" s="14" t="n">
        <v>1.75934</v>
      </c>
      <c r="BS31" s="14" t="n">
        <v>1.915061</v>
      </c>
      <c r="BT31" s="14" t="n">
        <v>2.100058</v>
      </c>
      <c r="BU31" s="14" t="n">
        <v>2.310768</v>
      </c>
      <c r="BV31" s="14" t="n">
        <v>2.54268</v>
      </c>
      <c r="BW31" s="14" t="n">
        <v>2.784853</v>
      </c>
      <c r="BX31" s="14" t="n">
        <v>3.028035</v>
      </c>
      <c r="BY31" s="14" t="n">
        <v>3.261664</v>
      </c>
      <c r="BZ31" s="14" t="n">
        <v>3.474873</v>
      </c>
      <c r="CA31" s="14" t="n">
        <v>3.657645</v>
      </c>
      <c r="CB31" s="14" t="n">
        <v>3.802213</v>
      </c>
      <c r="CC31" s="14" t="n">
        <v>3.901489</v>
      </c>
      <c r="CD31" s="14" t="n">
        <v>3.951701</v>
      </c>
      <c r="CE31" s="14" t="n">
        <v>3.948749</v>
      </c>
      <c r="CF31" s="14" t="n">
        <v>3.886362</v>
      </c>
      <c r="CG31" s="14" t="n">
        <v>3.755954</v>
      </c>
      <c r="CH31" s="14" t="n">
        <v>3.548055</v>
      </c>
      <c r="CI31" s="14" t="n">
        <v>3.259687</v>
      </c>
      <c r="CJ31" s="14" t="n">
        <v>2.898502</v>
      </c>
      <c r="CK31" s="14" t="n">
        <v>2.479104</v>
      </c>
      <c r="CL31" s="14" t="n">
        <v>2.025117</v>
      </c>
      <c r="CM31" s="14" t="n">
        <v>1.57282</v>
      </c>
      <c r="CN31" s="14" t="n">
        <v>1.133304</v>
      </c>
      <c r="CO31" s="14" t="n">
        <v>0.743578</v>
      </c>
      <c r="CP31" s="14" t="n">
        <v>0.383509</v>
      </c>
      <c r="CQ31" s="14" t="n">
        <v>0.077823</v>
      </c>
      <c r="CR31" s="14" t="n">
        <v>0.010664</v>
      </c>
      <c r="CS31" s="14" t="n">
        <v>0</v>
      </c>
      <c r="CT31" s="14" t="n">
        <v>0</v>
      </c>
      <c r="CU31" s="14" t="n">
        <v>0</v>
      </c>
      <c r="CV31" s="14" t="n">
        <v>0</v>
      </c>
      <c r="CW31" s="14" t="n">
        <v>0</v>
      </c>
      <c r="CX31" s="14" t="n">
        <v>0</v>
      </c>
      <c r="CY31" s="14" t="n">
        <v>0</v>
      </c>
      <c r="CZ31" s="14" t="n">
        <v>0</v>
      </c>
    </row>
  </sheetData>
  <mergeCells count="6">
    <mergeCell ref="E1:I1"/>
    <mergeCell ref="A3:A9"/>
    <mergeCell ref="A10:A14"/>
    <mergeCell ref="A15:A19"/>
    <mergeCell ref="A20:A25"/>
    <mergeCell ref="A26:A3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BBB59"/>
    <pageSetUpPr fitToPage="false"/>
  </sheetPr>
  <dimension ref="A1:O42"/>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pane xSplit="1" ySplit="2" topLeftCell="B20" activePane="bottomRight" state="frozen"/>
      <selection pane="topLeft" activeCell="A1" activeCellId="0" sqref="A1"/>
      <selection pane="topRight" activeCell="B1" activeCellId="0" sqref="B1"/>
      <selection pane="bottomLeft" activeCell="A20" activeCellId="0" sqref="A20"/>
      <selection pane="bottomRight" activeCell="C40" activeCellId="0" sqref="C40"/>
    </sheetView>
  </sheetViews>
  <sheetFormatPr defaultColWidth="10.37890625" defaultRowHeight="15.75" zeroHeight="false" outlineLevelRow="0" outlineLevelCol="0"/>
  <cols>
    <col collapsed="false" customWidth="true" hidden="false" outlineLevel="0" max="1" min="1" style="9" width="12.62"/>
    <col collapsed="false" customWidth="true" hidden="false" outlineLevel="0" max="2" min="2" style="9" width="8.5"/>
    <col collapsed="false" customWidth="true" hidden="false" outlineLevel="0" max="3" min="3" style="9" width="7.88"/>
    <col collapsed="false" customWidth="true" hidden="false" outlineLevel="0" max="4" min="4" style="9" width="8.88"/>
    <col collapsed="false" customWidth="true" hidden="false" outlineLevel="0" max="5" min="5" style="9" width="8.12"/>
    <col collapsed="false" customWidth="true" hidden="false" outlineLevel="0" max="6" min="6" style="9" width="9.38"/>
    <col collapsed="false" customWidth="true" hidden="false" outlineLevel="0" max="11" min="7" style="1" width="9.38"/>
    <col collapsed="false" customWidth="true" hidden="false" outlineLevel="0" max="12" min="12" style="1" width="6.88"/>
    <col collapsed="false" customWidth="true" hidden="false" outlineLevel="0" max="13" min="13" style="1" width="7.12"/>
  </cols>
  <sheetData>
    <row r="1" customFormat="false" ht="15.75" hidden="false" customHeight="false" outlineLevel="0" collapsed="false">
      <c r="A1" s="33" t="s">
        <v>83</v>
      </c>
      <c r="B1" s="34" t="s">
        <v>176</v>
      </c>
      <c r="C1" s="35" t="s">
        <v>177</v>
      </c>
      <c r="D1" s="36" t="s">
        <v>86</v>
      </c>
      <c r="E1" s="34" t="s">
        <v>49</v>
      </c>
      <c r="F1" s="35" t="s">
        <v>46</v>
      </c>
      <c r="G1" s="33" t="s">
        <v>178</v>
      </c>
      <c r="H1" s="33"/>
      <c r="I1" s="33"/>
      <c r="J1" s="33"/>
      <c r="K1" s="33"/>
      <c r="L1" s="33" t="s">
        <v>179</v>
      </c>
      <c r="M1" s="33"/>
    </row>
    <row r="2" customFormat="false" ht="15.75" hidden="false" customHeight="false" outlineLevel="0" collapsed="false">
      <c r="A2" s="37" t="s">
        <v>88</v>
      </c>
      <c r="B2" s="34"/>
      <c r="C2" s="35"/>
      <c r="D2" s="36"/>
      <c r="E2" s="34"/>
      <c r="F2" s="35"/>
      <c r="G2" s="38" t="s">
        <v>92</v>
      </c>
      <c r="H2" s="39" t="s">
        <v>93</v>
      </c>
      <c r="I2" s="39" t="s">
        <v>94</v>
      </c>
      <c r="J2" s="39" t="s">
        <v>95</v>
      </c>
      <c r="K2" s="40" t="s">
        <v>96</v>
      </c>
      <c r="L2" s="41" t="s">
        <v>8</v>
      </c>
      <c r="M2" s="40" t="s">
        <v>11</v>
      </c>
    </row>
    <row r="3" customFormat="false" ht="15.75" hidden="false" customHeight="false" outlineLevel="0" collapsed="false">
      <c r="A3" s="37"/>
      <c r="B3" s="42" t="s">
        <v>89</v>
      </c>
      <c r="C3" s="43" t="s">
        <v>90</v>
      </c>
      <c r="D3" s="42" t="s">
        <v>91</v>
      </c>
      <c r="E3" s="42" t="s">
        <v>180</v>
      </c>
      <c r="F3" s="43" t="s">
        <v>180</v>
      </c>
      <c r="G3" s="44" t="s">
        <v>180</v>
      </c>
      <c r="H3" s="44"/>
      <c r="I3" s="44"/>
      <c r="J3" s="44"/>
      <c r="K3" s="44"/>
      <c r="L3" s="44" t="s">
        <v>181</v>
      </c>
      <c r="M3" s="44"/>
    </row>
    <row r="4" customFormat="false" ht="15.75" hidden="false" customHeight="true" outlineLevel="0" collapsed="false">
      <c r="A4" s="45" t="s">
        <v>97</v>
      </c>
      <c r="B4" s="26" t="s">
        <v>182</v>
      </c>
      <c r="C4" s="46" t="s">
        <v>98</v>
      </c>
      <c r="D4" s="47" t="s">
        <v>99</v>
      </c>
      <c r="E4" s="48" t="n">
        <v>1.30274602149714</v>
      </c>
      <c r="F4" s="49" t="n">
        <v>18.4907257754175</v>
      </c>
      <c r="G4" s="50" t="n">
        <v>5.877948</v>
      </c>
      <c r="H4" s="51" t="n">
        <v>23.700692</v>
      </c>
      <c r="I4" s="51" t="n">
        <v>14.451359</v>
      </c>
      <c r="J4" s="51" t="n">
        <v>37.865525</v>
      </c>
      <c r="K4" s="52" t="n">
        <v>18.104476</v>
      </c>
      <c r="L4" s="50" t="n">
        <v>1.14102235593286</v>
      </c>
      <c r="M4" s="52" t="n">
        <v>1.12865386970516</v>
      </c>
    </row>
    <row r="5" customFormat="false" ht="15.75" hidden="false" customHeight="false" outlineLevel="0" collapsed="false">
      <c r="A5" s="45"/>
      <c r="B5" s="26" t="s">
        <v>183</v>
      </c>
      <c r="C5" s="46" t="s">
        <v>100</v>
      </c>
      <c r="D5" s="47" t="s">
        <v>101</v>
      </c>
      <c r="E5" s="48" t="n">
        <v>0.267230820621348</v>
      </c>
      <c r="F5" s="49" t="n">
        <v>4.43973056454911</v>
      </c>
      <c r="G5" s="50" t="n">
        <v>3.63628</v>
      </c>
      <c r="H5" s="51" t="n">
        <v>14.45814</v>
      </c>
      <c r="I5" s="51" t="n">
        <v>8.891779</v>
      </c>
      <c r="J5" s="51" t="n">
        <v>33.444036</v>
      </c>
      <c r="K5" s="52" t="n">
        <v>39.569764</v>
      </c>
      <c r="L5" s="50" t="n">
        <v>1.36086838399047</v>
      </c>
      <c r="M5" s="52" t="n">
        <v>1.34322941105593</v>
      </c>
    </row>
    <row r="6" customFormat="false" ht="15.75" hidden="false" customHeight="false" outlineLevel="0" collapsed="false">
      <c r="A6" s="45"/>
      <c r="B6" s="26" t="s">
        <v>184</v>
      </c>
      <c r="C6" s="46" t="s">
        <v>102</v>
      </c>
      <c r="D6" s="47" t="s">
        <v>103</v>
      </c>
      <c r="E6" s="48" t="n">
        <v>0.420809592969206</v>
      </c>
      <c r="F6" s="49" t="n">
        <v>7.69633507853405</v>
      </c>
      <c r="G6" s="50" t="n">
        <v>3.41193</v>
      </c>
      <c r="H6" s="51" t="n">
        <v>15.491644</v>
      </c>
      <c r="I6" s="51" t="n">
        <v>10.257162</v>
      </c>
      <c r="J6" s="51" t="n">
        <v>41.547481</v>
      </c>
      <c r="K6" s="52" t="n">
        <v>29.291782</v>
      </c>
      <c r="L6" s="50" t="n">
        <v>1.4057563193127</v>
      </c>
      <c r="M6" s="52" t="n">
        <v>1.35971446011868</v>
      </c>
    </row>
    <row r="7" customFormat="false" ht="15.75" hidden="false" customHeight="false" outlineLevel="0" collapsed="false">
      <c r="A7" s="45"/>
      <c r="B7" s="26" t="s">
        <v>185</v>
      </c>
      <c r="C7" s="46" t="s">
        <v>104</v>
      </c>
      <c r="D7" s="47" t="s">
        <v>105</v>
      </c>
      <c r="E7" s="48" t="n">
        <v>0.44396759036592</v>
      </c>
      <c r="F7" s="49" t="n">
        <v>11.2118622022371</v>
      </c>
      <c r="G7" s="50" t="n">
        <v>4.045979</v>
      </c>
      <c r="H7" s="51" t="n">
        <v>19.118089</v>
      </c>
      <c r="I7" s="51" t="n">
        <v>11.907351</v>
      </c>
      <c r="J7" s="51" t="n">
        <v>39.25368</v>
      </c>
      <c r="K7" s="52" t="n">
        <v>25.674901</v>
      </c>
      <c r="L7" s="50" t="n">
        <v>1.43236952234579</v>
      </c>
      <c r="M7" s="52" t="n">
        <v>1.41353832099513</v>
      </c>
    </row>
    <row r="8" customFormat="false" ht="15.75" hidden="false" customHeight="false" outlineLevel="0" collapsed="false">
      <c r="A8" s="45"/>
      <c r="B8" s="26" t="s">
        <v>186</v>
      </c>
      <c r="C8" s="46" t="s">
        <v>106</v>
      </c>
      <c r="D8" s="47" t="s">
        <v>107</v>
      </c>
      <c r="E8" s="48" t="n">
        <v>0.468135326514443</v>
      </c>
      <c r="F8" s="49" t="n">
        <v>15.6080787320659</v>
      </c>
      <c r="G8" s="50" t="n">
        <v>4.369093</v>
      </c>
      <c r="H8" s="51" t="n">
        <v>19.859537</v>
      </c>
      <c r="I8" s="51" t="n">
        <v>11.614462</v>
      </c>
      <c r="J8" s="51" t="n">
        <v>40.600411</v>
      </c>
      <c r="K8" s="52" t="n">
        <v>23.556496</v>
      </c>
      <c r="L8" s="50" t="n">
        <v>1.47785662921848</v>
      </c>
      <c r="M8" s="52" t="n">
        <v>1.4635656361667</v>
      </c>
    </row>
    <row r="9" customFormat="false" ht="15.75" hidden="false" customHeight="false" outlineLevel="0" collapsed="false">
      <c r="A9" s="45"/>
      <c r="B9" s="26" t="s">
        <v>187</v>
      </c>
      <c r="C9" s="46" t="s">
        <v>108</v>
      </c>
      <c r="D9" s="47" t="s">
        <v>109</v>
      </c>
      <c r="E9" s="48" t="n">
        <v>0.454860843419972</v>
      </c>
      <c r="F9" s="49" t="n">
        <v>20.9649938042132</v>
      </c>
      <c r="G9" s="50" t="n">
        <v>2.49048</v>
      </c>
      <c r="H9" s="51" t="n">
        <v>13.516783</v>
      </c>
      <c r="I9" s="51" t="n">
        <v>7.897887</v>
      </c>
      <c r="J9" s="51" t="n">
        <v>32.444109</v>
      </c>
      <c r="K9" s="52" t="n">
        <v>43.650741</v>
      </c>
      <c r="L9" s="50" t="n">
        <v>1.53962122987877</v>
      </c>
      <c r="M9" s="52" t="n">
        <v>1.52839108384066</v>
      </c>
    </row>
    <row r="10" customFormat="false" ht="15.75" hidden="false" customHeight="false" outlineLevel="0" collapsed="false">
      <c r="A10" s="45"/>
      <c r="B10" s="53" t="s">
        <v>188</v>
      </c>
      <c r="C10" s="54" t="s">
        <v>110</v>
      </c>
      <c r="D10" s="53" t="s">
        <v>111</v>
      </c>
      <c r="E10" s="55" t="n">
        <v>0.262944983818732</v>
      </c>
      <c r="F10" s="56" t="n">
        <v>24.2587710403568</v>
      </c>
      <c r="G10" s="57" t="n">
        <v>2.935716</v>
      </c>
      <c r="H10" s="58" t="n">
        <v>14.715423</v>
      </c>
      <c r="I10" s="58" t="n">
        <v>8.494257</v>
      </c>
      <c r="J10" s="58" t="n">
        <v>35.806644</v>
      </c>
      <c r="K10" s="59" t="n">
        <v>38.047959</v>
      </c>
      <c r="L10" s="57" t="n">
        <v>1.67333634755724</v>
      </c>
      <c r="M10" s="59" t="n">
        <v>1.62362418183968</v>
      </c>
    </row>
    <row r="11" customFormat="false" ht="15.75" hidden="false" customHeight="true" outlineLevel="0" collapsed="false">
      <c r="A11" s="45" t="s">
        <v>112</v>
      </c>
      <c r="B11" s="26" t="s">
        <v>189</v>
      </c>
      <c r="C11" s="46" t="s">
        <v>98</v>
      </c>
      <c r="D11" s="47" t="s">
        <v>113</v>
      </c>
      <c r="E11" s="48" t="n">
        <v>1.17355249518735</v>
      </c>
      <c r="F11" s="49" t="n">
        <v>13.8415433601798</v>
      </c>
      <c r="G11" s="50" t="n">
        <v>11.340986</v>
      </c>
      <c r="H11" s="51" t="n">
        <v>39.270201</v>
      </c>
      <c r="I11" s="51" t="n">
        <v>14.361591</v>
      </c>
      <c r="J11" s="51" t="n">
        <v>19.617579</v>
      </c>
      <c r="K11" s="52" t="n">
        <v>15.409643</v>
      </c>
      <c r="L11" s="50" t="n">
        <v>1.06083323009581</v>
      </c>
      <c r="M11" s="52" t="n">
        <v>0.948750826591115</v>
      </c>
    </row>
    <row r="12" customFormat="false" ht="15.75" hidden="false" customHeight="false" outlineLevel="0" collapsed="false">
      <c r="A12" s="45"/>
      <c r="B12" s="26" t="s">
        <v>190</v>
      </c>
      <c r="C12" s="46" t="s">
        <v>114</v>
      </c>
      <c r="D12" s="47" t="s">
        <v>115</v>
      </c>
      <c r="E12" s="48" t="n">
        <v>0.966472200745057</v>
      </c>
      <c r="F12" s="49" t="n">
        <v>7.39557826750411</v>
      </c>
      <c r="G12" s="50" t="n">
        <v>10.293168</v>
      </c>
      <c r="H12" s="51" t="n">
        <v>35.982392</v>
      </c>
      <c r="I12" s="51" t="n">
        <v>14.238334</v>
      </c>
      <c r="J12" s="51" t="n">
        <v>25.465752</v>
      </c>
      <c r="K12" s="52" t="n">
        <v>14.020354</v>
      </c>
      <c r="L12" s="50" t="n">
        <v>1.41883823149782</v>
      </c>
      <c r="M12" s="52" t="n">
        <v>1.29942641412342</v>
      </c>
    </row>
    <row r="13" customFormat="false" ht="15.75" hidden="false" customHeight="false" outlineLevel="0" collapsed="false">
      <c r="A13" s="45"/>
      <c r="B13" s="26" t="s">
        <v>191</v>
      </c>
      <c r="C13" s="46" t="s">
        <v>116</v>
      </c>
      <c r="D13" s="47" t="s">
        <v>117</v>
      </c>
      <c r="E13" s="48" t="n">
        <v>0.764699803658211</v>
      </c>
      <c r="F13" s="49" t="n">
        <v>5.40456107466415</v>
      </c>
      <c r="G13" s="50" t="n">
        <v>10.118881</v>
      </c>
      <c r="H13" s="51" t="n">
        <v>35.521311</v>
      </c>
      <c r="I13" s="51" t="n">
        <v>14.207725</v>
      </c>
      <c r="J13" s="51" t="n">
        <v>27.45446</v>
      </c>
      <c r="K13" s="52" t="n">
        <v>12.697622</v>
      </c>
      <c r="L13" s="50" t="n">
        <v>1.25631294843457</v>
      </c>
      <c r="M13" s="52" t="n">
        <v>1.0203741740396</v>
      </c>
    </row>
    <row r="14" customFormat="false" ht="15.75" hidden="false" customHeight="false" outlineLevel="0" collapsed="false">
      <c r="A14" s="45"/>
      <c r="B14" s="26" t="s">
        <v>192</v>
      </c>
      <c r="C14" s="46" t="s">
        <v>118</v>
      </c>
      <c r="D14" s="47" t="s">
        <v>119</v>
      </c>
      <c r="E14" s="48" t="n">
        <v>0.828884518123133</v>
      </c>
      <c r="F14" s="49" t="n">
        <v>6.68295792605189</v>
      </c>
      <c r="G14" s="50" t="n">
        <v>8.032656</v>
      </c>
      <c r="H14" s="51" t="n">
        <v>30.086054</v>
      </c>
      <c r="I14" s="51" t="n">
        <v>14.185442</v>
      </c>
      <c r="J14" s="51" t="n">
        <v>32.730557</v>
      </c>
      <c r="K14" s="52" t="n">
        <v>14.96529</v>
      </c>
      <c r="L14" s="50" t="n">
        <v>1.51400664609646</v>
      </c>
      <c r="M14" s="52" t="n">
        <v>1.51057049554639</v>
      </c>
    </row>
    <row r="15" customFormat="false" ht="15.75" hidden="false" customHeight="false" outlineLevel="0" collapsed="false">
      <c r="A15" s="45"/>
      <c r="B15" s="53" t="s">
        <v>193</v>
      </c>
      <c r="C15" s="54" t="s">
        <v>120</v>
      </c>
      <c r="D15" s="53" t="s">
        <v>121</v>
      </c>
      <c r="E15" s="55" t="n">
        <v>1.22999510797399</v>
      </c>
      <c r="F15" s="56" t="n">
        <v>8.44477464091138</v>
      </c>
      <c r="G15" s="57" t="n">
        <v>7.861295</v>
      </c>
      <c r="H15" s="58" t="n">
        <v>29.149337</v>
      </c>
      <c r="I15" s="58" t="n">
        <v>17.741712</v>
      </c>
      <c r="J15" s="58" t="n">
        <v>35.836943</v>
      </c>
      <c r="K15" s="59" t="n">
        <v>9.410713</v>
      </c>
      <c r="L15" s="57" t="n">
        <v>1.58236213381185</v>
      </c>
      <c r="M15" s="59" t="n">
        <v>1.5793083157439</v>
      </c>
    </row>
    <row r="16" customFormat="false" ht="15.75" hidden="false" customHeight="true" outlineLevel="0" collapsed="false">
      <c r="A16" s="45" t="s">
        <v>122</v>
      </c>
      <c r="B16" s="26" t="s">
        <v>194</v>
      </c>
      <c r="C16" s="60" t="s">
        <v>98</v>
      </c>
      <c r="D16" s="47" t="s">
        <v>123</v>
      </c>
      <c r="E16" s="48" t="n">
        <v>1.57091731022787</v>
      </c>
      <c r="F16" s="49" t="n">
        <v>17.5864972443356</v>
      </c>
      <c r="G16" s="50" t="n">
        <v>10.320348</v>
      </c>
      <c r="H16" s="51" t="n">
        <v>43.937915</v>
      </c>
      <c r="I16" s="51" t="n">
        <v>16.212004</v>
      </c>
      <c r="J16" s="51" t="n">
        <v>21.066576</v>
      </c>
      <c r="K16" s="52" t="n">
        <v>8.463158</v>
      </c>
      <c r="L16" s="50" t="n">
        <v>1.37999194264276</v>
      </c>
      <c r="M16" s="52" t="n">
        <v>1.35637629213191</v>
      </c>
    </row>
    <row r="17" customFormat="false" ht="15.75" hidden="false" customHeight="false" outlineLevel="0" collapsed="false">
      <c r="A17" s="45"/>
      <c r="B17" s="26" t="s">
        <v>195</v>
      </c>
      <c r="C17" s="46" t="s">
        <v>124</v>
      </c>
      <c r="D17" s="47" t="s">
        <v>125</v>
      </c>
      <c r="E17" s="48" t="n">
        <v>1.35017104592774</v>
      </c>
      <c r="F17" s="49" t="n">
        <v>10.524956653263</v>
      </c>
      <c r="G17" s="50" t="n">
        <v>9.96827</v>
      </c>
      <c r="H17" s="51" t="n">
        <v>42.615636</v>
      </c>
      <c r="I17" s="51" t="n">
        <v>15.471687</v>
      </c>
      <c r="J17" s="51" t="n">
        <v>22.067682</v>
      </c>
      <c r="K17" s="52" t="n">
        <v>9.876724</v>
      </c>
      <c r="L17" s="50" t="n">
        <v>1.66949166344176</v>
      </c>
      <c r="M17" s="52" t="n">
        <v>1.55572974202587</v>
      </c>
    </row>
    <row r="18" customFormat="false" ht="15.75" hidden="false" customHeight="false" outlineLevel="0" collapsed="false">
      <c r="A18" s="45"/>
      <c r="B18" s="26" t="s">
        <v>196</v>
      </c>
      <c r="C18" s="46" t="s">
        <v>126</v>
      </c>
      <c r="D18" s="47" t="s">
        <v>127</v>
      </c>
      <c r="E18" s="48" t="n">
        <v>1.27580526444921</v>
      </c>
      <c r="F18" s="49" t="n">
        <v>7.51943763979135</v>
      </c>
      <c r="G18" s="50" t="n">
        <v>9.942774</v>
      </c>
      <c r="H18" s="51" t="n">
        <v>41.771737</v>
      </c>
      <c r="I18" s="51" t="n">
        <v>16.09419</v>
      </c>
      <c r="J18" s="51" t="n">
        <v>22.898841</v>
      </c>
      <c r="K18" s="52" t="n">
        <v>9.292458</v>
      </c>
      <c r="L18" s="50" t="n">
        <v>1.55185431570074</v>
      </c>
      <c r="M18" s="52" t="n">
        <v>1.48950927529746</v>
      </c>
    </row>
    <row r="19" customFormat="false" ht="15.75" hidden="false" customHeight="false" outlineLevel="0" collapsed="false">
      <c r="A19" s="45"/>
      <c r="B19" s="26" t="s">
        <v>197</v>
      </c>
      <c r="C19" s="46" t="s">
        <v>128</v>
      </c>
      <c r="D19" s="47" t="s">
        <v>129</v>
      </c>
      <c r="E19" s="48" t="n">
        <v>1.6902598774561</v>
      </c>
      <c r="F19" s="49" t="n">
        <v>9.52432122644881</v>
      </c>
      <c r="G19" s="50" t="n">
        <v>11.915009</v>
      </c>
      <c r="H19" s="51" t="n">
        <v>46.250159</v>
      </c>
      <c r="I19" s="51" t="n">
        <v>15.595016</v>
      </c>
      <c r="J19" s="51" t="n">
        <v>18.983564</v>
      </c>
      <c r="K19" s="52" t="n">
        <v>7.256252</v>
      </c>
      <c r="L19" s="50" t="n">
        <v>1.55350203746451</v>
      </c>
      <c r="M19" s="52" t="n">
        <v>1.53978227111436</v>
      </c>
    </row>
    <row r="20" customFormat="false" ht="15.75" hidden="false" customHeight="false" outlineLevel="0" collapsed="false">
      <c r="A20" s="45"/>
      <c r="B20" s="53" t="s">
        <v>198</v>
      </c>
      <c r="C20" s="54" t="s">
        <v>130</v>
      </c>
      <c r="D20" s="53" t="s">
        <v>131</v>
      </c>
      <c r="E20" s="55" t="n">
        <v>1.59051372173106</v>
      </c>
      <c r="F20" s="56" t="n">
        <v>8.57895306468493</v>
      </c>
      <c r="G20" s="57" t="n">
        <v>11.832979</v>
      </c>
      <c r="H20" s="58" t="n">
        <v>53.504856</v>
      </c>
      <c r="I20" s="58" t="n">
        <v>15.280139</v>
      </c>
      <c r="J20" s="58" t="n">
        <v>15.282113</v>
      </c>
      <c r="K20" s="59" t="n">
        <v>4.099914</v>
      </c>
      <c r="L20" s="57" t="n">
        <v>1.67817965092348</v>
      </c>
      <c r="M20" s="59" t="n">
        <v>1.67567746880703</v>
      </c>
    </row>
    <row r="21" customFormat="false" ht="15.75" hidden="false" customHeight="true" outlineLevel="0" collapsed="false">
      <c r="A21" s="45" t="s">
        <v>132</v>
      </c>
      <c r="B21" s="26" t="s">
        <v>199</v>
      </c>
      <c r="C21" s="46" t="s">
        <v>98</v>
      </c>
      <c r="D21" s="47" t="s">
        <v>113</v>
      </c>
      <c r="E21" s="48" t="n">
        <v>2.84812938771882</v>
      </c>
      <c r="F21" s="49" t="n">
        <v>37.9922250171508</v>
      </c>
      <c r="G21" s="50" t="n">
        <v>9.934179</v>
      </c>
      <c r="H21" s="51" t="n">
        <v>41.37728</v>
      </c>
      <c r="I21" s="51" t="n">
        <v>17.705493</v>
      </c>
      <c r="J21" s="51" t="n">
        <v>21.913586</v>
      </c>
      <c r="K21" s="52" t="n">
        <v>9.069462</v>
      </c>
      <c r="L21" s="50" t="n">
        <v>1.34474068309049</v>
      </c>
      <c r="M21" s="52" t="n">
        <v>1.19060583955928</v>
      </c>
    </row>
    <row r="22" customFormat="false" ht="15.75" hidden="false" customHeight="false" outlineLevel="0" collapsed="false">
      <c r="A22" s="45"/>
      <c r="B22" s="26" t="s">
        <v>200</v>
      </c>
      <c r="C22" s="46" t="s">
        <v>2</v>
      </c>
      <c r="D22" s="47" t="s">
        <v>133</v>
      </c>
      <c r="E22" s="48" t="n">
        <v>1.08409531726246</v>
      </c>
      <c r="F22" s="49" t="n">
        <v>7.49676109107467</v>
      </c>
      <c r="G22" s="50" t="n">
        <v>10.150689</v>
      </c>
      <c r="H22" s="51" t="n">
        <v>39.244117</v>
      </c>
      <c r="I22" s="51" t="n">
        <v>15.955121</v>
      </c>
      <c r="J22" s="51" t="n">
        <v>24.168739</v>
      </c>
      <c r="K22" s="52" t="n">
        <v>10.481334</v>
      </c>
      <c r="L22" s="50" t="n">
        <v>1.3706049216855</v>
      </c>
      <c r="M22" s="52" t="n">
        <v>1.10283365682562</v>
      </c>
    </row>
    <row r="23" customFormat="false" ht="15.75" hidden="false" customHeight="false" outlineLevel="0" collapsed="false">
      <c r="A23" s="45"/>
      <c r="B23" s="26" t="s">
        <v>201</v>
      </c>
      <c r="C23" s="46" t="s">
        <v>116</v>
      </c>
      <c r="D23" s="47" t="s">
        <v>134</v>
      </c>
      <c r="E23" s="48" t="n">
        <v>0.776275918422939</v>
      </c>
      <c r="F23" s="49" t="n">
        <v>5.06811241121364</v>
      </c>
      <c r="G23" s="50" t="n">
        <v>9.471347</v>
      </c>
      <c r="H23" s="51" t="n">
        <v>36.080155</v>
      </c>
      <c r="I23" s="51" t="n">
        <v>16.741417</v>
      </c>
      <c r="J23" s="51" t="n">
        <v>25.771208</v>
      </c>
      <c r="K23" s="52" t="n">
        <v>11.935873</v>
      </c>
      <c r="L23" s="50" t="n">
        <v>1.4676707128606</v>
      </c>
      <c r="M23" s="52" t="n">
        <v>1.23556804063676</v>
      </c>
    </row>
    <row r="24" customFormat="false" ht="15.75" hidden="false" customHeight="false" outlineLevel="0" collapsed="false">
      <c r="A24" s="45"/>
      <c r="B24" s="26" t="s">
        <v>202</v>
      </c>
      <c r="C24" s="46" t="s">
        <v>118</v>
      </c>
      <c r="D24" s="47" t="s">
        <v>135</v>
      </c>
      <c r="E24" s="48" t="n">
        <v>0.998503983578633</v>
      </c>
      <c r="F24" s="49" t="n">
        <v>6.77888670227729</v>
      </c>
      <c r="G24" s="50" t="n">
        <v>7.972104</v>
      </c>
      <c r="H24" s="51" t="n">
        <v>34.340131</v>
      </c>
      <c r="I24" s="51" t="n">
        <v>18.297802</v>
      </c>
      <c r="J24" s="51" t="n">
        <v>27.768426</v>
      </c>
      <c r="K24" s="52" t="n">
        <v>11.621537</v>
      </c>
      <c r="L24" s="50" t="n">
        <v>1.49982625273548</v>
      </c>
      <c r="M24" s="52" t="n">
        <v>1.29619396562488</v>
      </c>
    </row>
    <row r="25" customFormat="false" ht="15.75" hidden="false" customHeight="false" outlineLevel="0" collapsed="false">
      <c r="A25" s="45"/>
      <c r="B25" s="26" t="s">
        <v>203</v>
      </c>
      <c r="C25" s="46" t="s">
        <v>136</v>
      </c>
      <c r="D25" s="47" t="s">
        <v>137</v>
      </c>
      <c r="E25" s="48" t="n">
        <v>0.70784848589477</v>
      </c>
      <c r="F25" s="49" t="n">
        <v>4.38517179023513</v>
      </c>
      <c r="G25" s="50" t="n">
        <v>6.144227</v>
      </c>
      <c r="H25" s="51" t="n">
        <v>28.992633</v>
      </c>
      <c r="I25" s="51" t="n">
        <v>27.252296</v>
      </c>
      <c r="J25" s="51" t="n">
        <v>33.268624</v>
      </c>
      <c r="K25" s="52" t="n">
        <v>4.342219</v>
      </c>
      <c r="L25" s="50" t="n">
        <v>1.44530164164329</v>
      </c>
      <c r="M25" s="52" t="n">
        <v>1.23107199738656</v>
      </c>
    </row>
    <row r="26" customFormat="false" ht="15.75" hidden="false" customHeight="false" outlineLevel="0" collapsed="false">
      <c r="A26" s="45"/>
      <c r="B26" s="53" t="s">
        <v>204</v>
      </c>
      <c r="C26" s="54" t="s">
        <v>138</v>
      </c>
      <c r="D26" s="53" t="s">
        <v>139</v>
      </c>
      <c r="E26" s="55" t="n">
        <v>0.446800706878755</v>
      </c>
      <c r="F26" s="56" t="n">
        <v>2.57226111129726</v>
      </c>
      <c r="G26" s="57" t="n">
        <v>7.148607</v>
      </c>
      <c r="H26" s="58" t="n">
        <v>33.402973</v>
      </c>
      <c r="I26" s="58" t="n">
        <v>16.393619</v>
      </c>
      <c r="J26" s="58" t="n">
        <v>25.829274</v>
      </c>
      <c r="K26" s="59" t="n">
        <v>17.225527</v>
      </c>
      <c r="L26" s="57" t="n">
        <v>1.65566078681856</v>
      </c>
      <c r="M26" s="59" t="n">
        <v>1.25670738080118</v>
      </c>
    </row>
    <row r="27" customFormat="false" ht="15.75" hidden="false" customHeight="true" outlineLevel="0" collapsed="false">
      <c r="A27" s="45" t="s">
        <v>140</v>
      </c>
      <c r="B27" s="26" t="s">
        <v>205</v>
      </c>
      <c r="C27" s="46" t="s">
        <v>141</v>
      </c>
      <c r="D27" s="47" t="s">
        <v>142</v>
      </c>
      <c r="E27" s="48" t="n">
        <v>1.20640027091098</v>
      </c>
      <c r="F27" s="49" t="n">
        <v>30.5368696173787</v>
      </c>
      <c r="G27" s="50" t="n">
        <v>9.802574</v>
      </c>
      <c r="H27" s="51" t="n">
        <v>43.342803</v>
      </c>
      <c r="I27" s="51" t="n">
        <v>16.020772</v>
      </c>
      <c r="J27" s="51" t="n">
        <v>22.074219</v>
      </c>
      <c r="K27" s="52" t="n">
        <v>8.759633</v>
      </c>
      <c r="L27" s="50" t="n">
        <v>1.58031496434776</v>
      </c>
      <c r="M27" s="52" t="n">
        <v>1.0827026258346</v>
      </c>
    </row>
    <row r="28" customFormat="false" ht="15.75" hidden="false" customHeight="false" outlineLevel="0" collapsed="false">
      <c r="A28" s="45"/>
      <c r="B28" s="26" t="s">
        <v>206</v>
      </c>
      <c r="C28" s="46" t="s">
        <v>143</v>
      </c>
      <c r="D28" s="47" t="s">
        <v>144</v>
      </c>
      <c r="E28" s="48" t="n">
        <v>0.617396704782073</v>
      </c>
      <c r="F28" s="49" t="n">
        <v>11.9908836935744</v>
      </c>
      <c r="G28" s="50" t="n">
        <v>8.796757</v>
      </c>
      <c r="H28" s="51" t="n">
        <v>37.809467</v>
      </c>
      <c r="I28" s="51" t="n">
        <v>16.823477</v>
      </c>
      <c r="J28" s="51" t="n">
        <v>27.24941</v>
      </c>
      <c r="K28" s="52" t="n">
        <v>9.320889</v>
      </c>
      <c r="L28" s="50" t="n">
        <v>1.96203717295562</v>
      </c>
      <c r="M28" s="52" t="n">
        <v>1.33633318958501</v>
      </c>
    </row>
    <row r="29" customFormat="false" ht="15.75" hidden="false" customHeight="false" outlineLevel="0" collapsed="false">
      <c r="A29" s="45"/>
      <c r="B29" s="26" t="s">
        <v>207</v>
      </c>
      <c r="C29" s="46" t="s">
        <v>145</v>
      </c>
      <c r="D29" s="47" t="s">
        <v>146</v>
      </c>
      <c r="E29" s="48" t="n">
        <v>0.687803442695272</v>
      </c>
      <c r="F29" s="49" t="n">
        <v>12.0699233361728</v>
      </c>
      <c r="G29" s="50" t="n">
        <v>9.179674</v>
      </c>
      <c r="H29" s="51" t="n">
        <v>38.22373</v>
      </c>
      <c r="I29" s="51" t="n">
        <v>17.28782</v>
      </c>
      <c r="J29" s="51" t="n">
        <v>26.09044</v>
      </c>
      <c r="K29" s="52" t="n">
        <v>9.218336</v>
      </c>
      <c r="L29" s="50" t="n">
        <v>2.30835832912358</v>
      </c>
      <c r="M29" s="52" t="n">
        <v>1.77115593703864</v>
      </c>
    </row>
    <row r="30" customFormat="false" ht="15.75" hidden="false" customHeight="false" outlineLevel="0" collapsed="false">
      <c r="A30" s="45"/>
      <c r="B30" s="26" t="s">
        <v>208</v>
      </c>
      <c r="C30" s="46" t="s">
        <v>147</v>
      </c>
      <c r="D30" s="47" t="s">
        <v>148</v>
      </c>
      <c r="E30" s="48" t="n">
        <v>0.586991395654133</v>
      </c>
      <c r="F30" s="49" t="n">
        <v>10.2358161880663</v>
      </c>
      <c r="G30" s="50" t="n">
        <v>8.289532</v>
      </c>
      <c r="H30" s="51" t="n">
        <v>35.630045</v>
      </c>
      <c r="I30" s="51" t="n">
        <v>16.915744</v>
      </c>
      <c r="J30" s="51" t="n">
        <v>27.841162</v>
      </c>
      <c r="K30" s="52" t="n">
        <v>11.323517</v>
      </c>
      <c r="L30" s="50" t="n">
        <v>1.89353189235261</v>
      </c>
      <c r="M30" s="52" t="n">
        <v>1.75621218707799</v>
      </c>
    </row>
    <row r="31" customFormat="false" ht="15.75" hidden="false" customHeight="false" outlineLevel="0" collapsed="false">
      <c r="A31" s="45"/>
      <c r="B31" s="26" t="s">
        <v>209</v>
      </c>
      <c r="C31" s="46" t="s">
        <v>149</v>
      </c>
      <c r="D31" s="47" t="s">
        <v>150</v>
      </c>
      <c r="E31" s="48" t="n">
        <v>0.863020176544716</v>
      </c>
      <c r="F31" s="49" t="n">
        <v>18.6071471161109</v>
      </c>
      <c r="G31" s="50" t="n">
        <v>4.240256</v>
      </c>
      <c r="H31" s="51" t="n">
        <v>20.029303</v>
      </c>
      <c r="I31" s="51" t="n">
        <v>17.839662</v>
      </c>
      <c r="J31" s="51" t="n">
        <v>47.210412</v>
      </c>
      <c r="K31" s="52" t="n">
        <v>10.680367</v>
      </c>
      <c r="L31" s="50" t="n">
        <v>1.28652118077044</v>
      </c>
      <c r="M31" s="52" t="n">
        <v>1.25150469684055</v>
      </c>
    </row>
    <row r="32" customFormat="false" ht="15.75" hidden="false" customHeight="false" outlineLevel="0" collapsed="false">
      <c r="A32" s="45"/>
      <c r="B32" s="53" t="s">
        <v>210</v>
      </c>
      <c r="C32" s="54" t="s">
        <v>151</v>
      </c>
      <c r="D32" s="53" t="s">
        <v>152</v>
      </c>
      <c r="E32" s="55" t="n">
        <v>0.67608861726514</v>
      </c>
      <c r="F32" s="56" t="n">
        <v>16.6211590970272</v>
      </c>
      <c r="G32" s="57" t="n">
        <v>4.899539</v>
      </c>
      <c r="H32" s="58" t="n">
        <v>22.639425</v>
      </c>
      <c r="I32" s="58" t="n">
        <v>14.291433</v>
      </c>
      <c r="J32" s="58" t="n">
        <v>40.532461</v>
      </c>
      <c r="K32" s="59" t="n">
        <v>17.637142</v>
      </c>
      <c r="L32" s="57" t="n">
        <v>1.02158749354045</v>
      </c>
      <c r="M32" s="59" t="n">
        <v>0.991703305207932</v>
      </c>
    </row>
    <row r="33" customFormat="false" ht="13.5" hidden="false" customHeight="true" outlineLevel="0" collapsed="false">
      <c r="A33" s="22" t="s">
        <v>153</v>
      </c>
      <c r="B33" s="23" t="s">
        <v>154</v>
      </c>
      <c r="C33" s="24" t="s">
        <v>98</v>
      </c>
      <c r="D33" s="61" t="s">
        <v>142</v>
      </c>
      <c r="E33" s="62" t="n">
        <v>1.81677902896924</v>
      </c>
      <c r="F33" s="63" t="n">
        <v>19.4724431891794</v>
      </c>
      <c r="G33" s="64" t="n">
        <v>12.9167196666667</v>
      </c>
      <c r="H33" s="65" t="n">
        <v>42.6272496666667</v>
      </c>
      <c r="I33" s="65" t="n">
        <v>17.5721666666667</v>
      </c>
      <c r="J33" s="65" t="n">
        <v>20.2086123333333</v>
      </c>
      <c r="K33" s="65" t="n">
        <v>6.67526340566667</v>
      </c>
      <c r="L33" s="66" t="n">
        <v>1.07362953717522</v>
      </c>
      <c r="M33" s="67" t="n">
        <v>0.458816789565145</v>
      </c>
      <c r="N33" s="1"/>
      <c r="O33" s="68"/>
    </row>
    <row r="34" customFormat="false" ht="15.75" hidden="false" customHeight="false" outlineLevel="0" collapsed="false">
      <c r="A34" s="22"/>
      <c r="B34" s="23" t="s">
        <v>155</v>
      </c>
      <c r="C34" s="24" t="s">
        <v>114</v>
      </c>
      <c r="D34" s="69" t="s">
        <v>144</v>
      </c>
      <c r="E34" s="70" t="n">
        <v>0.882601133173725</v>
      </c>
      <c r="F34" s="71" t="n">
        <v>7.49906426825778</v>
      </c>
      <c r="G34" s="50" t="n">
        <v>11.2434463333333</v>
      </c>
      <c r="H34" s="51" t="n">
        <v>34.467773</v>
      </c>
      <c r="I34" s="51" t="n">
        <v>15.9395633333333</v>
      </c>
      <c r="J34" s="51" t="n">
        <v>24.16479</v>
      </c>
      <c r="K34" s="51" t="n">
        <v>14.18443758</v>
      </c>
      <c r="L34" s="72" t="n">
        <v>1.45393770092398</v>
      </c>
      <c r="M34" s="73" t="n">
        <v>1.06115336715214</v>
      </c>
      <c r="O34" s="68"/>
    </row>
    <row r="35" customFormat="false" ht="15.75" hidden="false" customHeight="false" outlineLevel="0" collapsed="false">
      <c r="A35" s="22"/>
      <c r="B35" s="23" t="s">
        <v>156</v>
      </c>
      <c r="C35" s="24" t="s">
        <v>116</v>
      </c>
      <c r="D35" s="69" t="s">
        <v>157</v>
      </c>
      <c r="E35" s="70" t="n">
        <v>0.853738787102131</v>
      </c>
      <c r="F35" s="71" t="n">
        <v>12.0601765510382</v>
      </c>
      <c r="G35" s="50" t="n">
        <v>12.2182013333333</v>
      </c>
      <c r="H35" s="51" t="n">
        <v>36.9299453333333</v>
      </c>
      <c r="I35" s="51" t="n">
        <v>15.9752466666667</v>
      </c>
      <c r="J35" s="51" t="n">
        <v>23.44089</v>
      </c>
      <c r="K35" s="51" t="n">
        <v>11.43572345</v>
      </c>
      <c r="L35" s="72" t="n">
        <v>1.48096433232689</v>
      </c>
      <c r="M35" s="73" t="n">
        <v>1.19020212872599</v>
      </c>
      <c r="O35" s="68"/>
    </row>
    <row r="36" customFormat="false" ht="15.75" hidden="false" customHeight="false" outlineLevel="0" collapsed="false">
      <c r="A36" s="22"/>
      <c r="B36" s="23" t="s">
        <v>158</v>
      </c>
      <c r="C36" s="24" t="s">
        <v>118</v>
      </c>
      <c r="D36" s="69" t="s">
        <v>159</v>
      </c>
      <c r="E36" s="70" t="n">
        <v>0.80485400656517</v>
      </c>
      <c r="F36" s="71" t="n">
        <v>8.87018000837248</v>
      </c>
      <c r="G36" s="50" t="n">
        <v>10.141765</v>
      </c>
      <c r="H36" s="51" t="n">
        <v>34.274751</v>
      </c>
      <c r="I36" s="51" t="n">
        <v>16.59688</v>
      </c>
      <c r="J36" s="51" t="n">
        <v>25.94198</v>
      </c>
      <c r="K36" s="51" t="n">
        <v>13.0446360166667</v>
      </c>
      <c r="L36" s="72" t="n">
        <v>1.35336875341716</v>
      </c>
      <c r="M36" s="73" t="n">
        <v>0.958059428780779</v>
      </c>
      <c r="O36" s="68"/>
    </row>
    <row r="37" customFormat="false" ht="15.75" hidden="false" customHeight="false" outlineLevel="0" collapsed="false">
      <c r="A37" s="22"/>
      <c r="B37" s="23" t="s">
        <v>160</v>
      </c>
      <c r="C37" s="24" t="s">
        <v>211</v>
      </c>
      <c r="D37" s="69" t="s">
        <v>162</v>
      </c>
      <c r="E37" s="70" t="n">
        <v>0.620722143708291</v>
      </c>
      <c r="F37" s="71" t="n">
        <v>8.70622340674241</v>
      </c>
      <c r="G37" s="50" t="n">
        <v>6.75759613333333</v>
      </c>
      <c r="H37" s="51" t="n">
        <v>23.923636</v>
      </c>
      <c r="I37" s="51" t="n">
        <v>12.8904846666667</v>
      </c>
      <c r="J37" s="51" t="n">
        <v>17.4430246666667</v>
      </c>
      <c r="K37" s="51" t="n">
        <v>38.98526047</v>
      </c>
      <c r="L37" s="72" t="n">
        <v>1.35187481901801</v>
      </c>
      <c r="M37" s="73" t="n">
        <v>0.773494965152958</v>
      </c>
      <c r="O37" s="68"/>
    </row>
    <row r="38" customFormat="false" ht="15.75" hidden="false" customHeight="false" outlineLevel="0" collapsed="false">
      <c r="A38" s="22"/>
      <c r="B38" s="28" t="s">
        <v>163</v>
      </c>
      <c r="C38" s="29" t="s">
        <v>108</v>
      </c>
      <c r="D38" s="74" t="s">
        <v>164</v>
      </c>
      <c r="E38" s="75" t="n">
        <v>0.546073871165722</v>
      </c>
      <c r="F38" s="76" t="n">
        <v>5.32784403947448</v>
      </c>
      <c r="G38" s="57" t="n">
        <v>3.63908443333333</v>
      </c>
      <c r="H38" s="58" t="n">
        <v>15.5988713333333</v>
      </c>
      <c r="I38" s="58" t="n">
        <v>10.7595946666667</v>
      </c>
      <c r="J38" s="58" t="n">
        <v>19.1273933333333</v>
      </c>
      <c r="K38" s="58" t="n">
        <v>50.8750706666667</v>
      </c>
      <c r="L38" s="77" t="n">
        <v>1.62441598770038</v>
      </c>
      <c r="M38" s="78" t="n">
        <v>0.846081507077099</v>
      </c>
      <c r="N38" s="79"/>
      <c r="O38" s="68"/>
    </row>
    <row r="39" customFormat="false" ht="12.75" hidden="false" customHeight="true" outlineLevel="0" collapsed="false">
      <c r="A39" s="22" t="s">
        <v>212</v>
      </c>
      <c r="B39" s="23" t="s">
        <v>166</v>
      </c>
      <c r="C39" s="24" t="s">
        <v>213</v>
      </c>
      <c r="D39" s="69" t="s">
        <v>142</v>
      </c>
      <c r="E39" s="62" t="n">
        <v>1.07547041178075</v>
      </c>
      <c r="F39" s="63" t="n">
        <v>12.6659110943206</v>
      </c>
      <c r="G39" s="50" t="n">
        <v>10.9674093333333</v>
      </c>
      <c r="H39" s="51" t="n">
        <v>38.288331</v>
      </c>
      <c r="I39" s="51" t="n">
        <v>16.9017266666667</v>
      </c>
      <c r="J39" s="51" t="n">
        <v>21.1412966666667</v>
      </c>
      <c r="K39" s="51" t="n">
        <v>12.7012430333333</v>
      </c>
      <c r="L39" s="66" t="n">
        <v>1.19708284343274</v>
      </c>
      <c r="M39" s="67" t="n">
        <v>0.77512087541306</v>
      </c>
      <c r="N39" s="79"/>
      <c r="O39" s="68"/>
    </row>
    <row r="40" customFormat="false" ht="15" hidden="false" customHeight="false" outlineLevel="0" collapsed="false">
      <c r="A40" s="22"/>
      <c r="B40" s="23" t="s">
        <v>167</v>
      </c>
      <c r="C40" s="24" t="s">
        <v>214</v>
      </c>
      <c r="D40" s="69" t="s">
        <v>169</v>
      </c>
      <c r="E40" s="70" t="n">
        <v>0.883434714952599</v>
      </c>
      <c r="F40" s="71" t="n">
        <v>9.73250354842232</v>
      </c>
      <c r="G40" s="50" t="n">
        <v>9.57120726666667</v>
      </c>
      <c r="H40" s="51" t="n">
        <v>29.4594903333333</v>
      </c>
      <c r="I40" s="51" t="n">
        <v>14.98725</v>
      </c>
      <c r="J40" s="51" t="n">
        <v>25.1612</v>
      </c>
      <c r="K40" s="51" t="n">
        <v>20.8208700166667</v>
      </c>
      <c r="L40" s="72" t="n">
        <v>1.42619805537601</v>
      </c>
      <c r="M40" s="73" t="n">
        <v>1.17543178536951</v>
      </c>
      <c r="O40" s="68"/>
    </row>
    <row r="41" customFormat="false" ht="15" hidden="false" customHeight="false" outlineLevel="0" collapsed="false">
      <c r="A41" s="22"/>
      <c r="B41" s="23" t="s">
        <v>170</v>
      </c>
      <c r="C41" s="24" t="s">
        <v>215</v>
      </c>
      <c r="D41" s="69" t="s">
        <v>172</v>
      </c>
      <c r="E41" s="70" t="n">
        <v>0.803268955401146</v>
      </c>
      <c r="F41" s="71" t="n">
        <v>11.012101210121</v>
      </c>
      <c r="G41" s="50" t="n">
        <v>9.3113529</v>
      </c>
      <c r="H41" s="51" t="n">
        <v>33.8845706666667</v>
      </c>
      <c r="I41" s="51" t="n">
        <v>17.4694766666667</v>
      </c>
      <c r="J41" s="51" t="n">
        <v>24.4201066666667</v>
      </c>
      <c r="K41" s="51" t="n">
        <v>14.9145151333333</v>
      </c>
      <c r="L41" s="72" t="n">
        <v>1.39132826837753</v>
      </c>
      <c r="M41" s="73" t="n">
        <v>1.14127905167549</v>
      </c>
      <c r="O41" s="68"/>
    </row>
    <row r="42" customFormat="false" ht="15" hidden="false" customHeight="false" outlineLevel="0" collapsed="false">
      <c r="A42" s="22"/>
      <c r="B42" s="28" t="s">
        <v>173</v>
      </c>
      <c r="C42" s="29" t="s">
        <v>216</v>
      </c>
      <c r="D42" s="74" t="s">
        <v>175</v>
      </c>
      <c r="E42" s="75" t="n">
        <v>0.578628913822484</v>
      </c>
      <c r="F42" s="76" t="n">
        <v>5.54224760968818</v>
      </c>
      <c r="G42" s="57" t="n">
        <v>8.26255156666667</v>
      </c>
      <c r="H42" s="58" t="n">
        <v>41.0973323333333</v>
      </c>
      <c r="I42" s="58" t="n">
        <v>24.1609666666667</v>
      </c>
      <c r="J42" s="58" t="n">
        <v>16.4632343333333</v>
      </c>
      <c r="K42" s="58" t="n">
        <v>10.0159141066667</v>
      </c>
      <c r="L42" s="77" t="n">
        <v>1.60112419229536</v>
      </c>
      <c r="M42" s="78" t="n">
        <v>1.22027460522352</v>
      </c>
      <c r="O42" s="68"/>
    </row>
  </sheetData>
  <mergeCells count="17">
    <mergeCell ref="B1:B2"/>
    <mergeCell ref="C1:C2"/>
    <mergeCell ref="D1:D2"/>
    <mergeCell ref="E1:E2"/>
    <mergeCell ref="F1:F2"/>
    <mergeCell ref="G1:K1"/>
    <mergeCell ref="L1:M1"/>
    <mergeCell ref="A2:A3"/>
    <mergeCell ref="G3:K3"/>
    <mergeCell ref="L3:M3"/>
    <mergeCell ref="A4:A10"/>
    <mergeCell ref="A11:A15"/>
    <mergeCell ref="A16:A20"/>
    <mergeCell ref="A21:A26"/>
    <mergeCell ref="A27:A32"/>
    <mergeCell ref="A33:A38"/>
    <mergeCell ref="A39:A4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BBB59"/>
    <pageSetUpPr fitToPage="false"/>
  </sheetPr>
  <dimension ref="A1:O46"/>
  <sheetViews>
    <sheetView showFormulas="false" showGridLines="true" showRowColHeaders="true" showZeros="true" rightToLeft="false" tabSelected="false" showOutlineSymbols="true" defaultGridColor="true" view="normal" topLeftCell="A17" colorId="64" zoomScale="60" zoomScaleNormal="60" zoomScalePageLayoutView="100" workbookViewId="0">
      <selection pane="topLeft" activeCell="J5" activeCellId="0" sqref="J5"/>
    </sheetView>
  </sheetViews>
  <sheetFormatPr defaultColWidth="10.37890625" defaultRowHeight="15.75" zeroHeight="false" outlineLevelRow="0" outlineLevelCol="0"/>
  <cols>
    <col collapsed="false" customWidth="true" hidden="false" outlineLevel="0" max="1" min="1" style="80" width="16.88"/>
    <col collapsed="false" customWidth="true" hidden="false" outlineLevel="0" max="2" min="2" style="80" width="11.12"/>
    <col collapsed="false" customWidth="true" hidden="false" outlineLevel="0" max="4" min="3" style="1" width="11"/>
    <col collapsed="false" customWidth="true" hidden="false" outlineLevel="0" max="5" min="5" style="80" width="9.62"/>
    <col collapsed="false" customWidth="true" hidden="false" outlineLevel="0" max="6" min="6" style="1" width="11"/>
    <col collapsed="false" customWidth="true" hidden="false" outlineLevel="0" max="7" min="7" style="80" width="13.12"/>
    <col collapsed="false" customWidth="true" hidden="false" outlineLevel="0" max="8" min="8" style="80" width="11.88"/>
    <col collapsed="false" customWidth="true" hidden="false" outlineLevel="0" max="10" min="10" style="1" width="12.76"/>
    <col collapsed="false" customWidth="true" hidden="false" outlineLevel="0" max="15" min="15" style="1" width="14.38"/>
  </cols>
  <sheetData>
    <row r="1" customFormat="false" ht="15" hidden="false" customHeight="false" outlineLevel="0" collapsed="false">
      <c r="A1" s="81" t="s">
        <v>83</v>
      </c>
      <c r="B1" s="82" t="s">
        <v>176</v>
      </c>
      <c r="C1" s="83" t="s">
        <v>217</v>
      </c>
      <c r="D1" s="83" t="s">
        <v>20</v>
      </c>
      <c r="E1" s="83" t="s">
        <v>23</v>
      </c>
      <c r="F1" s="83" t="s">
        <v>26</v>
      </c>
      <c r="G1" s="84" t="s">
        <v>32</v>
      </c>
      <c r="H1" s="85" t="s">
        <v>29</v>
      </c>
      <c r="I1" s="84" t="s">
        <v>14</v>
      </c>
      <c r="J1" s="85" t="s">
        <v>218</v>
      </c>
      <c r="L1" s="86"/>
      <c r="O1" s="87"/>
    </row>
    <row r="2" customFormat="false" ht="15" hidden="false" customHeight="false" outlineLevel="0" collapsed="false">
      <c r="A2" s="88" t="s">
        <v>88</v>
      </c>
      <c r="B2" s="82"/>
      <c r="C2" s="83"/>
      <c r="D2" s="83"/>
      <c r="E2" s="83"/>
      <c r="F2" s="83"/>
      <c r="G2" s="84"/>
      <c r="H2" s="85"/>
      <c r="I2" s="84"/>
      <c r="J2" s="85"/>
      <c r="K2" s="1"/>
      <c r="L2" s="86"/>
      <c r="O2" s="87"/>
    </row>
    <row r="3" customFormat="false" ht="15" hidden="false" customHeight="false" outlineLevel="0" collapsed="false">
      <c r="A3" s="88"/>
      <c r="B3" s="89" t="s">
        <v>89</v>
      </c>
      <c r="C3" s="90" t="s">
        <v>180</v>
      </c>
      <c r="D3" s="90" t="s">
        <v>180</v>
      </c>
      <c r="E3" s="90" t="s">
        <v>180</v>
      </c>
      <c r="F3" s="91" t="s">
        <v>219</v>
      </c>
      <c r="G3" s="92" t="s">
        <v>180</v>
      </c>
      <c r="H3" s="93" t="s">
        <v>180</v>
      </c>
      <c r="I3" s="93" t="s">
        <v>180</v>
      </c>
      <c r="J3" s="93" t="s">
        <v>180</v>
      </c>
      <c r="L3" s="94"/>
    </row>
    <row r="4" customFormat="false" ht="15.75" hidden="false" customHeight="true" outlineLevel="0" collapsed="false">
      <c r="A4" s="95" t="s">
        <v>97</v>
      </c>
      <c r="B4" s="96" t="s">
        <v>182</v>
      </c>
      <c r="C4" s="97" t="n">
        <v>5.47702168860158</v>
      </c>
      <c r="D4" s="98" t="n">
        <f aca="false">C4*0.58</f>
        <v>3.17667257938892</v>
      </c>
      <c r="E4" s="99" t="n">
        <v>0.239736706018448</v>
      </c>
      <c r="F4" s="100" t="n">
        <f aca="false">D4/E4</f>
        <v>13.2506725071315</v>
      </c>
      <c r="G4" s="101" t="n">
        <v>15.28387393934</v>
      </c>
      <c r="H4" s="102" t="n">
        <v>1.37156121292788</v>
      </c>
      <c r="I4" s="99" t="n">
        <v>3.29654908180237</v>
      </c>
      <c r="J4" s="103" t="n">
        <f aca="false">G4*0.120001998201619</f>
        <v>1.83409541298245</v>
      </c>
      <c r="L4" s="17"/>
      <c r="M4" s="17"/>
    </row>
    <row r="5" customFormat="false" ht="15" hidden="false" customHeight="false" outlineLevel="0" collapsed="false">
      <c r="A5" s="95"/>
      <c r="B5" s="104" t="s">
        <v>183</v>
      </c>
      <c r="C5" s="105" t="n">
        <v>0.628955811097436</v>
      </c>
      <c r="D5" s="98" t="n">
        <f aca="false">C5*0.58</f>
        <v>0.364794370436513</v>
      </c>
      <c r="E5" s="106" t="n">
        <v>0.15696656703949</v>
      </c>
      <c r="F5" s="100" t="n">
        <f aca="false">D5/E5</f>
        <v>2.3240259204034</v>
      </c>
      <c r="G5" s="101" t="n">
        <v>14.0124822500629</v>
      </c>
      <c r="H5" s="102" t="n">
        <v>4.55426518519519</v>
      </c>
      <c r="I5" s="106" t="n">
        <v>2.0794460773468</v>
      </c>
      <c r="J5" s="107" t="n">
        <f aca="false">G5*0.120001998201619</f>
        <v>1.68152586977227</v>
      </c>
      <c r="L5" s="17"/>
      <c r="M5" s="17"/>
    </row>
    <row r="6" customFormat="false" ht="15" hidden="false" customHeight="false" outlineLevel="0" collapsed="false">
      <c r="A6" s="95"/>
      <c r="B6" s="104" t="s">
        <v>184</v>
      </c>
      <c r="C6" s="105" t="n">
        <v>0.987025579655903</v>
      </c>
      <c r="D6" s="98" t="n">
        <f aca="false">C6*0.58</f>
        <v>0.572474836200424</v>
      </c>
      <c r="E6" s="106" t="n">
        <v>0.146583661437035</v>
      </c>
      <c r="F6" s="100" t="n">
        <f aca="false">D6/E6</f>
        <v>3.90544778721011</v>
      </c>
      <c r="G6" s="101" t="n">
        <v>14.4903959454225</v>
      </c>
      <c r="H6" s="102" t="n">
        <v>0.0243104161407678</v>
      </c>
      <c r="I6" s="106" t="n">
        <v>2.19055414199829</v>
      </c>
      <c r="J6" s="107" t="n">
        <f aca="false">G6*0.120001998201619</f>
        <v>1.73887646818334</v>
      </c>
      <c r="L6" s="17"/>
      <c r="M6" s="17"/>
    </row>
    <row r="7" customFormat="false" ht="15" hidden="false" customHeight="false" outlineLevel="0" collapsed="false">
      <c r="A7" s="95"/>
      <c r="B7" s="104" t="s">
        <v>185</v>
      </c>
      <c r="C7" s="105" t="n">
        <v>0.969322397710786</v>
      </c>
      <c r="D7" s="98" t="n">
        <f aca="false">C7*0.58</f>
        <v>0.562206990672256</v>
      </c>
      <c r="E7" s="106" t="n">
        <v>0.140160739421844</v>
      </c>
      <c r="F7" s="100" t="n">
        <f aca="false">D7/E7</f>
        <v>4.01115885226727</v>
      </c>
      <c r="G7" s="101" t="n">
        <v>14.2892518708551</v>
      </c>
      <c r="H7" s="102" t="n">
        <v>0.222075514991611</v>
      </c>
      <c r="I7" s="106" t="n">
        <v>2.08175396919251</v>
      </c>
      <c r="J7" s="107" t="n">
        <f aca="false">G7*0.120001998201619</f>
        <v>1.71473877730883</v>
      </c>
      <c r="L7" s="17"/>
      <c r="M7" s="17"/>
    </row>
    <row r="8" customFormat="false" ht="15" hidden="false" customHeight="false" outlineLevel="0" collapsed="false">
      <c r="A8" s="95"/>
      <c r="B8" s="104" t="s">
        <v>186</v>
      </c>
      <c r="C8" s="105" t="n">
        <v>1.16128135646824</v>
      </c>
      <c r="D8" s="98" t="n">
        <f aca="false">C8*0.58</f>
        <v>0.673543186751579</v>
      </c>
      <c r="E8" s="106" t="n">
        <v>0.148486077785492</v>
      </c>
      <c r="F8" s="100" t="n">
        <f aca="false">D8/E8</f>
        <v>4.53606962212715</v>
      </c>
      <c r="G8" s="101" t="n">
        <v>16.3193926797357</v>
      </c>
      <c r="H8" s="102" t="n">
        <v>1.11708562939853</v>
      </c>
      <c r="I8" s="106" t="n">
        <v>1.9935474395752</v>
      </c>
      <c r="J8" s="107" t="n">
        <f aca="false">G8*0.120001998201619</f>
        <v>1.95835973100516</v>
      </c>
      <c r="L8" s="17"/>
      <c r="M8" s="17"/>
    </row>
    <row r="9" customFormat="false" ht="15" hidden="false" customHeight="false" outlineLevel="0" collapsed="false">
      <c r="A9" s="95"/>
      <c r="B9" s="104" t="s">
        <v>187</v>
      </c>
      <c r="C9" s="105" t="n">
        <v>0.501179925650465</v>
      </c>
      <c r="D9" s="98" t="n">
        <f aca="false">C9*0.58</f>
        <v>0.29068435687727</v>
      </c>
      <c r="E9" s="106" t="n">
        <v>0.0941745936870575</v>
      </c>
      <c r="F9" s="100" t="n">
        <f aca="false">D9/E9</f>
        <v>3.08665368754565</v>
      </c>
      <c r="G9" s="101" t="n">
        <v>14.1018322314491</v>
      </c>
      <c r="H9" s="102" t="n">
        <v>1.19530979485762</v>
      </c>
      <c r="I9" s="108" t="n">
        <v>1.36512541770935</v>
      </c>
      <c r="J9" s="107" t="n">
        <f aca="false">G9*0.120001998201619</f>
        <v>1.69224804607789</v>
      </c>
      <c r="L9" s="17"/>
      <c r="M9" s="17"/>
    </row>
    <row r="10" customFormat="false" ht="15" hidden="false" customHeight="false" outlineLevel="0" collapsed="false">
      <c r="A10" s="95"/>
      <c r="B10" s="109" t="s">
        <v>188</v>
      </c>
      <c r="C10" s="110" t="n">
        <v>0.40588756844457</v>
      </c>
      <c r="D10" s="98" t="n">
        <f aca="false">C10*0.58</f>
        <v>0.235414789697851</v>
      </c>
      <c r="E10" s="111" t="n">
        <v>0.132442176342011</v>
      </c>
      <c r="F10" s="112" t="n">
        <f aca="false">D10/E10</f>
        <v>1.77749109988897</v>
      </c>
      <c r="G10" s="113" t="n">
        <v>11.4439784301977</v>
      </c>
      <c r="H10" s="114" t="n">
        <v>0.698484289092667</v>
      </c>
      <c r="I10" s="111" t="n">
        <v>1.53634798526764</v>
      </c>
      <c r="J10" s="115" t="n">
        <f aca="false">G10*0.120001998201619</f>
        <v>1.37330027899995</v>
      </c>
      <c r="L10" s="17"/>
      <c r="M10" s="17"/>
    </row>
    <row r="11" customFormat="false" ht="15.75" hidden="false" customHeight="true" outlineLevel="0" collapsed="false">
      <c r="A11" s="95" t="s">
        <v>112</v>
      </c>
      <c r="B11" s="96" t="s">
        <v>189</v>
      </c>
      <c r="C11" s="97" t="n">
        <v>5.3845282637197</v>
      </c>
      <c r="D11" s="116" t="n">
        <f aca="false">C11*0.58</f>
        <v>3.12302639295743</v>
      </c>
      <c r="E11" s="99" t="n">
        <v>0.218684285879135</v>
      </c>
      <c r="F11" s="117" t="n">
        <f aca="false">D11/E11</f>
        <v>14.2809821949598</v>
      </c>
      <c r="G11" s="101" t="n">
        <v>0</v>
      </c>
      <c r="H11" s="102" t="n">
        <v>0</v>
      </c>
      <c r="I11" s="99" t="n">
        <v>3.89155054092407</v>
      </c>
      <c r="J11" s="103" t="n">
        <f aca="false">G11*0.120001998201619</f>
        <v>0</v>
      </c>
      <c r="L11" s="17"/>
      <c r="M11" s="17"/>
    </row>
    <row r="12" customFormat="false" ht="15" hidden="false" customHeight="false" outlineLevel="0" collapsed="false">
      <c r="A12" s="95"/>
      <c r="B12" s="104" t="s">
        <v>190</v>
      </c>
      <c r="C12" s="105" t="n">
        <v>3.12998858724581</v>
      </c>
      <c r="D12" s="98" t="n">
        <f aca="false">C12*0.58</f>
        <v>1.81539338060257</v>
      </c>
      <c r="E12" s="106" t="n">
        <v>0.209903359413147</v>
      </c>
      <c r="F12" s="117" t="n">
        <f aca="false">D12/E12</f>
        <v>8.64871046217693</v>
      </c>
      <c r="G12" s="101" t="n">
        <v>0</v>
      </c>
      <c r="H12" s="102" t="n">
        <v>0</v>
      </c>
      <c r="I12" s="106" t="n">
        <v>1.52094995975494</v>
      </c>
      <c r="J12" s="107" t="n">
        <f aca="false">G12*0.120001998201619</f>
        <v>0</v>
      </c>
      <c r="L12" s="17"/>
      <c r="M12" s="17"/>
    </row>
    <row r="13" customFormat="false" ht="15" hidden="false" customHeight="false" outlineLevel="0" collapsed="false">
      <c r="A13" s="95"/>
      <c r="B13" s="104" t="s">
        <v>191</v>
      </c>
      <c r="C13" s="105" t="n">
        <v>1.27949517164774</v>
      </c>
      <c r="D13" s="98" t="n">
        <f aca="false">C13*0.58</f>
        <v>0.742107199555689</v>
      </c>
      <c r="E13" s="106" t="n">
        <v>0.13018487393856</v>
      </c>
      <c r="F13" s="117" t="n">
        <f aca="false">D13/E13</f>
        <v>5.70041032498078</v>
      </c>
      <c r="G13" s="101" t="n">
        <v>0</v>
      </c>
      <c r="H13" s="102" t="n">
        <v>0</v>
      </c>
      <c r="I13" s="106" t="n">
        <v>0.433727413415909</v>
      </c>
      <c r="J13" s="107" t="n">
        <f aca="false">G13*0.120001998201619</f>
        <v>0</v>
      </c>
      <c r="L13" s="17"/>
      <c r="M13" s="17"/>
    </row>
    <row r="14" customFormat="false" ht="15" hidden="false" customHeight="false" outlineLevel="0" collapsed="false">
      <c r="A14" s="95"/>
      <c r="B14" s="104" t="s">
        <v>192</v>
      </c>
      <c r="C14" s="105" t="n">
        <v>1.06374789630251</v>
      </c>
      <c r="D14" s="98" t="n">
        <f aca="false">C14*0.58</f>
        <v>0.616973779855456</v>
      </c>
      <c r="E14" s="106" t="n">
        <v>0.138670548796654</v>
      </c>
      <c r="F14" s="117" t="n">
        <f aca="false">D14/E14</f>
        <v>4.44920558265176</v>
      </c>
      <c r="G14" s="101" t="n">
        <v>0</v>
      </c>
      <c r="H14" s="102" t="n">
        <v>0</v>
      </c>
      <c r="I14" s="106" t="n">
        <v>0.276308208703995</v>
      </c>
      <c r="J14" s="107" t="n">
        <f aca="false">G14*0.120001998201619</f>
        <v>0</v>
      </c>
      <c r="L14" s="17"/>
      <c r="M14" s="17"/>
    </row>
    <row r="15" customFormat="false" ht="15" hidden="false" customHeight="false" outlineLevel="0" collapsed="false">
      <c r="A15" s="95"/>
      <c r="B15" s="109" t="s">
        <v>193</v>
      </c>
      <c r="C15" s="110" t="n">
        <v>1.48135617349462</v>
      </c>
      <c r="D15" s="118" t="n">
        <f aca="false">C15*0.58</f>
        <v>0.85918658062688</v>
      </c>
      <c r="E15" s="111" t="n">
        <v>0.139271020889282</v>
      </c>
      <c r="F15" s="117" t="n">
        <f aca="false">D15/E15</f>
        <v>6.16916983260945</v>
      </c>
      <c r="G15" s="113" t="n">
        <v>0</v>
      </c>
      <c r="H15" s="114" t="n">
        <v>0</v>
      </c>
      <c r="I15" s="111" t="n">
        <v>0.344503283500671</v>
      </c>
      <c r="J15" s="115" t="n">
        <f aca="false">G15*0.120001998201619</f>
        <v>0</v>
      </c>
      <c r="L15" s="17"/>
      <c r="M15" s="17"/>
    </row>
    <row r="16" customFormat="false" ht="15.75" hidden="false" customHeight="true" outlineLevel="0" collapsed="false">
      <c r="A16" s="95" t="s">
        <v>122</v>
      </c>
      <c r="B16" s="96" t="s">
        <v>194</v>
      </c>
      <c r="C16" s="97" t="n">
        <v>5.57992761788119</v>
      </c>
      <c r="D16" s="98" t="n">
        <f aca="false">C16*0.58</f>
        <v>3.23635801837109</v>
      </c>
      <c r="E16" s="99" t="n">
        <v>0.28766056895256</v>
      </c>
      <c r="F16" s="119" t="n">
        <f aca="false">D16/E16</f>
        <v>11.2506139793696</v>
      </c>
      <c r="G16" s="101" t="n">
        <v>0</v>
      </c>
      <c r="H16" s="120" t="s">
        <v>220</v>
      </c>
      <c r="I16" s="99" t="n">
        <v>2.42418456077576</v>
      </c>
      <c r="J16" s="103" t="n">
        <f aca="false">G16*0.120001998201619</f>
        <v>0</v>
      </c>
      <c r="L16" s="17"/>
      <c r="M16" s="17"/>
    </row>
    <row r="17" customFormat="false" ht="15" hidden="false" customHeight="false" outlineLevel="0" collapsed="false">
      <c r="A17" s="95"/>
      <c r="B17" s="104" t="s">
        <v>195</v>
      </c>
      <c r="C17" s="105" t="n">
        <v>3.62724673331604</v>
      </c>
      <c r="D17" s="98" t="n">
        <f aca="false">C17*0.58</f>
        <v>2.1038031053233</v>
      </c>
      <c r="E17" s="106" t="n">
        <v>0.234658032655716</v>
      </c>
      <c r="F17" s="117" t="n">
        <f aca="false">D17/E17</f>
        <v>8.96539991200705</v>
      </c>
      <c r="G17" s="101" t="n">
        <v>0</v>
      </c>
      <c r="H17" s="120" t="s">
        <v>220</v>
      </c>
      <c r="I17" s="106" t="n">
        <v>1.78601455688477</v>
      </c>
      <c r="J17" s="107" t="n">
        <f aca="false">G17*0.120001998201619</f>
        <v>0</v>
      </c>
      <c r="L17" s="17"/>
      <c r="M17" s="17"/>
    </row>
    <row r="18" customFormat="false" ht="15" hidden="false" customHeight="false" outlineLevel="0" collapsed="false">
      <c r="A18" s="95"/>
      <c r="B18" s="104" t="s">
        <v>196</v>
      </c>
      <c r="C18" s="105" t="n">
        <v>1.93222399261543</v>
      </c>
      <c r="D18" s="98" t="n">
        <f aca="false">C18*0.58</f>
        <v>1.12068991571695</v>
      </c>
      <c r="E18" s="106" t="n">
        <v>0.170358374714851</v>
      </c>
      <c r="F18" s="117" t="n">
        <f aca="false">D18/E18</f>
        <v>6.57842573100842</v>
      </c>
      <c r="G18" s="101" t="n">
        <v>0</v>
      </c>
      <c r="H18" s="120" t="s">
        <v>220</v>
      </c>
      <c r="I18" s="106" t="n">
        <v>0.803055167198181</v>
      </c>
      <c r="J18" s="107" t="n">
        <f aca="false">G18*0.120001998201619</f>
        <v>0</v>
      </c>
      <c r="L18" s="17"/>
      <c r="M18" s="17"/>
    </row>
    <row r="19" customFormat="false" ht="15" hidden="false" customHeight="false" outlineLevel="0" collapsed="false">
      <c r="A19" s="95"/>
      <c r="B19" s="104" t="s">
        <v>197</v>
      </c>
      <c r="C19" s="105" t="n">
        <v>1.55855551257262</v>
      </c>
      <c r="D19" s="98" t="n">
        <f aca="false">C19*0.58</f>
        <v>0.90396219729212</v>
      </c>
      <c r="E19" s="106" t="n">
        <v>0.159321159124374</v>
      </c>
      <c r="F19" s="117" t="n">
        <f aca="false">D19/E19</f>
        <v>5.67383643365563</v>
      </c>
      <c r="G19" s="101" t="n">
        <v>0</v>
      </c>
      <c r="H19" s="102" t="n">
        <v>0</v>
      </c>
      <c r="I19" s="106" t="n">
        <v>0.509112238883972</v>
      </c>
      <c r="J19" s="107" t="n">
        <f aca="false">G19*0.120001998201619</f>
        <v>0</v>
      </c>
      <c r="L19" s="17"/>
      <c r="M19" s="17"/>
    </row>
    <row r="20" customFormat="false" ht="15" hidden="false" customHeight="false" outlineLevel="0" collapsed="false">
      <c r="A20" s="95"/>
      <c r="B20" s="109" t="s">
        <v>198</v>
      </c>
      <c r="C20" s="110" t="n">
        <v>1.17599958151444</v>
      </c>
      <c r="D20" s="98" t="n">
        <f aca="false">C20*0.58</f>
        <v>0.682079757278375</v>
      </c>
      <c r="E20" s="111" t="n">
        <v>0.152111113071442</v>
      </c>
      <c r="F20" s="121" t="n">
        <f aca="false">D20/E20</f>
        <v>4.48408892358853</v>
      </c>
      <c r="G20" s="113" t="n">
        <v>18.8931704187256</v>
      </c>
      <c r="H20" s="114" t="n">
        <v>4.87378159594153</v>
      </c>
      <c r="I20" s="111" t="n">
        <v>2.7192702293396</v>
      </c>
      <c r="J20" s="115" t="n">
        <f aca="false">G20*0.120001998201619</f>
        <v>2.26721820261079</v>
      </c>
      <c r="L20" s="17"/>
      <c r="M20" s="17"/>
    </row>
    <row r="21" customFormat="false" ht="15.75" hidden="false" customHeight="true" outlineLevel="0" collapsed="false">
      <c r="A21" s="95" t="s">
        <v>132</v>
      </c>
      <c r="B21" s="96" t="s">
        <v>199</v>
      </c>
      <c r="C21" s="97" t="n">
        <v>19.7809135147496</v>
      </c>
      <c r="D21" s="116" t="n">
        <f aca="false">C21*0.58</f>
        <v>11.4729298385548</v>
      </c>
      <c r="E21" s="99" t="n">
        <v>0.615617990493774</v>
      </c>
      <c r="F21" s="117" t="n">
        <f aca="false">D21/E21</f>
        <v>18.636443404379</v>
      </c>
      <c r="G21" s="122" t="n">
        <v>0</v>
      </c>
      <c r="H21" s="120" t="s">
        <v>220</v>
      </c>
      <c r="I21" s="99" t="n">
        <v>9.17022228240967</v>
      </c>
      <c r="J21" s="103" t="n">
        <f aca="false">G21*0.120001998201619</f>
        <v>0</v>
      </c>
      <c r="L21" s="17"/>
      <c r="M21" s="17"/>
    </row>
    <row r="22" customFormat="false" ht="15" hidden="false" customHeight="false" outlineLevel="0" collapsed="false">
      <c r="A22" s="95"/>
      <c r="B22" s="104" t="s">
        <v>200</v>
      </c>
      <c r="C22" s="105" t="n">
        <v>3.33817698098665</v>
      </c>
      <c r="D22" s="98" t="n">
        <f aca="false">C22*0.58</f>
        <v>1.93614264897226</v>
      </c>
      <c r="E22" s="106" t="n">
        <v>0.195902094244957</v>
      </c>
      <c r="F22" s="117" t="n">
        <f aca="false">D22/E22</f>
        <v>9.88321567686405</v>
      </c>
      <c r="G22" s="122" t="n">
        <v>0</v>
      </c>
      <c r="H22" s="120" t="s">
        <v>220</v>
      </c>
      <c r="I22" s="106" t="n">
        <v>1.53618037700653</v>
      </c>
      <c r="J22" s="107" t="n">
        <f aca="false">G22*0.120001998201619</f>
        <v>0</v>
      </c>
      <c r="L22" s="17"/>
      <c r="M22" s="17"/>
    </row>
    <row r="23" customFormat="false" ht="15" hidden="false" customHeight="false" outlineLevel="0" collapsed="false">
      <c r="A23" s="95"/>
      <c r="B23" s="104" t="s">
        <v>201</v>
      </c>
      <c r="C23" s="105" t="n">
        <v>1.43966519575892</v>
      </c>
      <c r="D23" s="98" t="n">
        <f aca="false">C23*0.58</f>
        <v>0.835005813540174</v>
      </c>
      <c r="E23" s="106" t="n">
        <v>0.158238738775253</v>
      </c>
      <c r="F23" s="117" t="n">
        <f aca="false">D23/E23</f>
        <v>5.27687353933056</v>
      </c>
      <c r="G23" s="122" t="n">
        <v>0</v>
      </c>
      <c r="H23" s="120" t="s">
        <v>220</v>
      </c>
      <c r="I23" s="106" t="n">
        <v>0.674572348594666</v>
      </c>
      <c r="J23" s="107" t="n">
        <f aca="false">G23*0.120001998201619</f>
        <v>0</v>
      </c>
      <c r="L23" s="17"/>
      <c r="M23" s="17"/>
    </row>
    <row r="24" customFormat="false" ht="15" hidden="false" customHeight="false" outlineLevel="0" collapsed="false">
      <c r="A24" s="95"/>
      <c r="B24" s="104" t="s">
        <v>202</v>
      </c>
      <c r="C24" s="105" t="n">
        <v>1.5502184987348</v>
      </c>
      <c r="D24" s="98" t="n">
        <f aca="false">C24*0.58</f>
        <v>0.899126729266184</v>
      </c>
      <c r="E24" s="106" t="n">
        <v>0.161125212907791</v>
      </c>
      <c r="F24" s="117" t="n">
        <f aca="false">D24/E24</f>
        <v>5.58029816091376</v>
      </c>
      <c r="G24" s="122" t="n">
        <v>0</v>
      </c>
      <c r="H24" s="120" t="s">
        <v>220</v>
      </c>
      <c r="I24" s="106" t="n">
        <v>0.340024799108505</v>
      </c>
      <c r="J24" s="107" t="n">
        <f aca="false">G24*0.120001998201619</f>
        <v>0</v>
      </c>
      <c r="L24" s="17"/>
      <c r="M24" s="17"/>
    </row>
    <row r="25" customFormat="false" ht="15" hidden="false" customHeight="false" outlineLevel="0" collapsed="false">
      <c r="A25" s="95"/>
      <c r="B25" s="104" t="s">
        <v>203</v>
      </c>
      <c r="C25" s="105" t="n">
        <v>1.10091868131872</v>
      </c>
      <c r="D25" s="98" t="n">
        <f aca="false">C25*0.58</f>
        <v>0.638532835164858</v>
      </c>
      <c r="E25" s="106" t="n">
        <v>0.121255166828632</v>
      </c>
      <c r="F25" s="117" t="n">
        <f aca="false">D25/E25</f>
        <v>5.2660257856664</v>
      </c>
      <c r="G25" s="122" t="n">
        <v>0</v>
      </c>
      <c r="H25" s="120" t="s">
        <v>220</v>
      </c>
      <c r="I25" s="106" t="n">
        <v>0.312087595462799</v>
      </c>
      <c r="J25" s="107" t="n">
        <f aca="false">G25*0.120001998201619</f>
        <v>0</v>
      </c>
      <c r="L25" s="17"/>
      <c r="M25" s="17"/>
    </row>
    <row r="26" customFormat="false" ht="15" hidden="false" customHeight="false" outlineLevel="0" collapsed="false">
      <c r="A26" s="95"/>
      <c r="B26" s="109" t="s">
        <v>204</v>
      </c>
      <c r="C26" s="110" t="n">
        <v>0.649454305522889</v>
      </c>
      <c r="D26" s="118" t="n">
        <f aca="false">C26*0.58</f>
        <v>0.376683497203276</v>
      </c>
      <c r="E26" s="111" t="n">
        <v>0.113727830350399</v>
      </c>
      <c r="F26" s="117" t="n">
        <f aca="false">D26/E26</f>
        <v>3.31214880335536</v>
      </c>
      <c r="G26" s="123" t="n">
        <v>0</v>
      </c>
      <c r="H26" s="124" t="s">
        <v>220</v>
      </c>
      <c r="I26" s="111" t="n">
        <v>0.253530323505402</v>
      </c>
      <c r="J26" s="115" t="n">
        <f aca="false">G26*0.120001998201619</f>
        <v>0</v>
      </c>
      <c r="L26" s="17"/>
      <c r="M26" s="17"/>
    </row>
    <row r="27" customFormat="false" ht="15.75" hidden="false" customHeight="true" outlineLevel="0" collapsed="false">
      <c r="A27" s="95" t="s">
        <v>140</v>
      </c>
      <c r="B27" s="104" t="s">
        <v>205</v>
      </c>
      <c r="C27" s="17" t="n">
        <v>4.97251657740264</v>
      </c>
      <c r="D27" s="98" t="n">
        <f aca="false">C27*0.58</f>
        <v>2.88405961489353</v>
      </c>
      <c r="E27" s="106" t="n">
        <v>0.311812162399292</v>
      </c>
      <c r="F27" s="119" t="n">
        <f aca="false">D27/E27</f>
        <v>9.24934932845993</v>
      </c>
      <c r="G27" s="101" t="n">
        <v>20.4818830378353</v>
      </c>
      <c r="H27" s="102" t="n">
        <v>3.1949123888775</v>
      </c>
      <c r="I27" s="106" t="n">
        <v>4.40393877029419</v>
      </c>
      <c r="J27" s="103" t="n">
        <f aca="false">G27*0.120001998201619</f>
        <v>2.45786689147208</v>
      </c>
      <c r="L27" s="17"/>
      <c r="M27" s="17"/>
    </row>
    <row r="28" customFormat="false" ht="15" hidden="false" customHeight="false" outlineLevel="0" collapsed="false">
      <c r="A28" s="95"/>
      <c r="B28" s="104" t="s">
        <v>206</v>
      </c>
      <c r="C28" s="17" t="n">
        <v>1.02235547713568</v>
      </c>
      <c r="D28" s="98" t="n">
        <f aca="false">C28*0.58</f>
        <v>0.592966176738694</v>
      </c>
      <c r="E28" s="106" t="n">
        <v>0.137134373188019</v>
      </c>
      <c r="F28" s="117" t="n">
        <f aca="false">D28/E28</f>
        <v>4.32397919612543</v>
      </c>
      <c r="G28" s="101" t="n">
        <v>18.8593140948975</v>
      </c>
      <c r="H28" s="102" t="n">
        <v>2.16950533403931</v>
      </c>
      <c r="I28" s="106" t="n">
        <v>2.38323664665222</v>
      </c>
      <c r="J28" s="107" t="n">
        <f aca="false">G28*0.120001998201619</f>
        <v>2.26315537609966</v>
      </c>
      <c r="L28" s="17"/>
      <c r="M28" s="17"/>
    </row>
    <row r="29" customFormat="false" ht="15" hidden="false" customHeight="false" outlineLevel="0" collapsed="false">
      <c r="A29" s="95"/>
      <c r="B29" s="104" t="s">
        <v>207</v>
      </c>
      <c r="C29" s="17" t="n">
        <v>0.969729254472032</v>
      </c>
      <c r="D29" s="98" t="n">
        <f aca="false">C29*0.58</f>
        <v>0.562442967593779</v>
      </c>
      <c r="E29" s="106" t="n">
        <v>0.135346949100494</v>
      </c>
      <c r="F29" s="117" t="n">
        <f aca="false">D29/E29</f>
        <v>4.15556443149797</v>
      </c>
      <c r="G29" s="101" t="n">
        <v>22.646952005867</v>
      </c>
      <c r="H29" s="102" t="n">
        <v>2.84354703153502</v>
      </c>
      <c r="I29" s="106" t="n">
        <v>2.74698710441589</v>
      </c>
      <c r="J29" s="107" t="n">
        <f aca="false">G29*0.120001998201619</f>
        <v>2.7176794938802</v>
      </c>
      <c r="L29" s="17"/>
      <c r="M29" s="17"/>
    </row>
    <row r="30" customFormat="false" ht="15" hidden="false" customHeight="false" outlineLevel="0" collapsed="false">
      <c r="A30" s="95"/>
      <c r="B30" s="104" t="s">
        <v>208</v>
      </c>
      <c r="C30" s="17" t="n">
        <v>0.945101155242612</v>
      </c>
      <c r="D30" s="98" t="n">
        <f aca="false">C30*0.58</f>
        <v>0.548158670040715</v>
      </c>
      <c r="E30" s="106" t="n">
        <v>0.147591307759285</v>
      </c>
      <c r="F30" s="117" t="n">
        <f aca="false">D30/E30</f>
        <v>3.71403084885417</v>
      </c>
      <c r="G30" s="101" t="n">
        <v>18.3222178911605</v>
      </c>
      <c r="H30" s="102" t="n">
        <v>2.09456620018741</v>
      </c>
      <c r="I30" s="106" t="n">
        <v>2.37249040603638</v>
      </c>
      <c r="J30" s="107" t="n">
        <f aca="false">G30*0.120001998201619</f>
        <v>2.19870275842471</v>
      </c>
      <c r="L30" s="17"/>
      <c r="M30" s="17"/>
    </row>
    <row r="31" customFormat="false" ht="15" hidden="false" customHeight="false" outlineLevel="0" collapsed="false">
      <c r="A31" s="95"/>
      <c r="B31" s="104" t="s">
        <v>209</v>
      </c>
      <c r="C31" s="17" t="n">
        <v>2.08878630997335</v>
      </c>
      <c r="D31" s="98" t="n">
        <f aca="false">C31*0.58</f>
        <v>1.21149605978454</v>
      </c>
      <c r="E31" s="106" t="n">
        <v>0.19339594244957</v>
      </c>
      <c r="F31" s="117" t="n">
        <f aca="false">D31/E31</f>
        <v>6.26433028759356</v>
      </c>
      <c r="G31" s="101" t="n">
        <v>18.439651149714</v>
      </c>
      <c r="H31" s="102" t="n">
        <v>1.04381924113404</v>
      </c>
      <c r="I31" s="106" t="n">
        <v>2.41635942459106</v>
      </c>
      <c r="J31" s="107" t="n">
        <f aca="false">G31*0.120001998201619</f>
        <v>2.21279498410646</v>
      </c>
      <c r="L31" s="17"/>
      <c r="M31" s="17"/>
    </row>
    <row r="32" customFormat="false" ht="15" hidden="false" customHeight="false" outlineLevel="0" collapsed="false">
      <c r="A32" s="95"/>
      <c r="B32" s="109" t="s">
        <v>210</v>
      </c>
      <c r="C32" s="19" t="n">
        <v>2.38903583432677</v>
      </c>
      <c r="D32" s="98" t="n">
        <f aca="false">C32*0.58</f>
        <v>1.38564078390953</v>
      </c>
      <c r="E32" s="106" t="n">
        <v>0.156412988901138</v>
      </c>
      <c r="F32" s="117" t="n">
        <f aca="false">D32/E32</f>
        <v>8.85886008345081</v>
      </c>
      <c r="G32" s="113" t="n">
        <v>15.3775681906679</v>
      </c>
      <c r="H32" s="114" t="n">
        <v>0.985334060459338</v>
      </c>
      <c r="I32" s="106" t="n">
        <v>2.35668516159058</v>
      </c>
      <c r="J32" s="115" t="n">
        <f aca="false">G32*0.120001998201619</f>
        <v>1.8453389103618</v>
      </c>
      <c r="L32" s="17"/>
      <c r="M32" s="17"/>
    </row>
    <row r="33" customFormat="false" ht="15" hidden="false" customHeight="true" outlineLevel="0" collapsed="false">
      <c r="A33" s="22" t="s">
        <v>153</v>
      </c>
      <c r="B33" s="125" t="s">
        <v>154</v>
      </c>
      <c r="C33" s="17" t="n">
        <v>8.0068477772789</v>
      </c>
      <c r="D33" s="116" t="n">
        <f aca="false">C33*0.58</f>
        <v>4.64397171082176</v>
      </c>
      <c r="E33" s="99" t="n">
        <v>0.365184813737869</v>
      </c>
      <c r="F33" s="126" t="n">
        <f aca="false">D33/E33</f>
        <v>12.7167711693379</v>
      </c>
      <c r="G33" s="98" t="n">
        <v>1.80742805669671</v>
      </c>
      <c r="H33" s="127" t="n">
        <v>1.82531714885461</v>
      </c>
      <c r="I33" s="99" t="n">
        <v>3.48819231987</v>
      </c>
      <c r="J33" s="103" t="n">
        <f aca="false">G33*0.120001998201619</f>
        <v>0.216894978409274</v>
      </c>
      <c r="L33" s="17"/>
      <c r="M33" s="17"/>
    </row>
    <row r="34" customFormat="false" ht="15" hidden="false" customHeight="false" outlineLevel="0" collapsed="false">
      <c r="A34" s="22"/>
      <c r="B34" s="128" t="s">
        <v>155</v>
      </c>
      <c r="C34" s="17" t="n">
        <v>2.74348660834516</v>
      </c>
      <c r="D34" s="98" t="n">
        <f aca="false">C34*0.58</f>
        <v>1.59122223284019</v>
      </c>
      <c r="E34" s="106" t="n">
        <v>0.198654621839523</v>
      </c>
      <c r="F34" s="129" t="n">
        <f aca="false">D34/E34</f>
        <v>8.0099935159103</v>
      </c>
      <c r="G34" s="98" t="n">
        <v>0.296378392476691</v>
      </c>
      <c r="H34" s="102" t="n">
        <v>0.944465432565165</v>
      </c>
      <c r="I34" s="106" t="n">
        <v>1.08480501174927</v>
      </c>
      <c r="J34" s="107" t="n">
        <f aca="false">G34*0.120001998201619</f>
        <v>0.0355659993209866</v>
      </c>
      <c r="L34" s="17"/>
      <c r="M34" s="17"/>
    </row>
    <row r="35" customFormat="false" ht="15" hidden="false" customHeight="false" outlineLevel="0" collapsed="false">
      <c r="A35" s="22"/>
      <c r="B35" s="128" t="s">
        <v>156</v>
      </c>
      <c r="C35" s="17" t="n">
        <v>2.12041290412732</v>
      </c>
      <c r="D35" s="98" t="n">
        <f aca="false">C35*0.58</f>
        <v>1.22983948439385</v>
      </c>
      <c r="E35" s="106" t="n">
        <v>0.146992638707161</v>
      </c>
      <c r="F35" s="129" t="n">
        <f aca="false">D35/E35</f>
        <v>8.36667397232003</v>
      </c>
      <c r="G35" s="98" t="n">
        <v>0.106349752044147</v>
      </c>
      <c r="H35" s="102" t="n">
        <v>0.496277915632761</v>
      </c>
      <c r="I35" s="106" t="n">
        <v>0.599569201469421</v>
      </c>
      <c r="J35" s="107" t="n">
        <f aca="false">G35*0.120001998201619</f>
        <v>0.0127621827535444</v>
      </c>
      <c r="L35" s="17"/>
      <c r="M35" s="17"/>
    </row>
    <row r="36" customFormat="false" ht="15" hidden="false" customHeight="false" outlineLevel="0" collapsed="false">
      <c r="A36" s="22"/>
      <c r="B36" s="128" t="s">
        <v>158</v>
      </c>
      <c r="C36" s="17" t="n">
        <v>1.12011577424019</v>
      </c>
      <c r="D36" s="98" t="n">
        <f aca="false">C36*0.58</f>
        <v>0.64966714905931</v>
      </c>
      <c r="E36" s="106" t="n">
        <v>0.118892550468445</v>
      </c>
      <c r="F36" s="129" t="n">
        <f aca="false">D36/E36</f>
        <v>5.46432174681741</v>
      </c>
      <c r="G36" s="98" t="n">
        <v>0.102598374682974</v>
      </c>
      <c r="H36" s="102" t="n">
        <v>0.470411139335786</v>
      </c>
      <c r="I36" s="106" t="n">
        <v>0.230837136507034</v>
      </c>
      <c r="J36" s="107" t="n">
        <f aca="false">G36*0.120001998201619</f>
        <v>0.0123120099741953</v>
      </c>
      <c r="L36" s="17"/>
      <c r="M36" s="17"/>
    </row>
    <row r="37" customFormat="false" ht="15" hidden="false" customHeight="false" outlineLevel="0" collapsed="false">
      <c r="A37" s="22"/>
      <c r="B37" s="128" t="s">
        <v>160</v>
      </c>
      <c r="C37" s="17" t="n">
        <v>0.81049177889929</v>
      </c>
      <c r="D37" s="98" t="n">
        <f aca="false">C37*0.58</f>
        <v>0.470085231761588</v>
      </c>
      <c r="E37" s="106" t="n">
        <v>0.112779200077057</v>
      </c>
      <c r="F37" s="129" t="n">
        <f aca="false">D37/E37</f>
        <v>4.16819086711379</v>
      </c>
      <c r="G37" s="98" t="n">
        <v>11.0526058910214</v>
      </c>
      <c r="H37" s="102" t="n">
        <v>0.978282136568183</v>
      </c>
      <c r="I37" s="106" t="n">
        <v>1.36790204048157</v>
      </c>
      <c r="J37" s="107" t="n">
        <f aca="false">G37*0.120001998201619</f>
        <v>1.32633479225755</v>
      </c>
      <c r="L37" s="17"/>
      <c r="M37" s="17"/>
    </row>
    <row r="38" customFormat="false" ht="15" hidden="false" customHeight="false" outlineLevel="0" collapsed="false">
      <c r="A38" s="22"/>
      <c r="B38" s="130" t="s">
        <v>163</v>
      </c>
      <c r="C38" s="17" t="n">
        <v>0.590207914151599</v>
      </c>
      <c r="D38" s="118" t="n">
        <f aca="false">C38*0.58</f>
        <v>0.342320590207927</v>
      </c>
      <c r="E38" s="111" t="n">
        <v>0</v>
      </c>
      <c r="F38" s="131" t="n">
        <v>0</v>
      </c>
      <c r="G38" s="98" t="n">
        <v>31.1849359349627</v>
      </c>
      <c r="H38" s="114" t="n">
        <v>4.90388387602982</v>
      </c>
      <c r="I38" s="106" t="n">
        <v>3.69076418876648</v>
      </c>
      <c r="J38" s="115" t="n">
        <f aca="false">G38*0.120001998201619</f>
        <v>3.742254625985</v>
      </c>
      <c r="L38" s="17"/>
      <c r="M38" s="17"/>
    </row>
    <row r="39" customFormat="false" ht="15" hidden="false" customHeight="true" outlineLevel="0" collapsed="false">
      <c r="A39" s="22" t="s">
        <v>212</v>
      </c>
      <c r="B39" s="128" t="s">
        <v>166</v>
      </c>
      <c r="C39" s="97" t="n">
        <v>4.06695267138745</v>
      </c>
      <c r="D39" s="116" t="n">
        <f aca="false">C39*0.58</f>
        <v>2.35883254940472</v>
      </c>
      <c r="E39" s="99" t="n">
        <v>0.347124099731445</v>
      </c>
      <c r="F39" s="126" t="n">
        <f aca="false">D39/E39</f>
        <v>6.79535806136667</v>
      </c>
      <c r="G39" s="116" t="n">
        <v>0.148798648652301</v>
      </c>
      <c r="H39" s="102" t="n">
        <v>0.494755590738182</v>
      </c>
      <c r="I39" s="132" t="n">
        <v>2.61933064460754</v>
      </c>
      <c r="J39" s="103" t="n">
        <f aca="false">G39*0.120001998201619</f>
        <v>0.0178561351679768</v>
      </c>
      <c r="L39" s="17"/>
      <c r="M39" s="17"/>
    </row>
    <row r="40" customFormat="false" ht="15" hidden="false" customHeight="false" outlineLevel="0" collapsed="false">
      <c r="A40" s="22"/>
      <c r="B40" s="128" t="s">
        <v>167</v>
      </c>
      <c r="C40" s="105" t="n">
        <v>2.57758811397909</v>
      </c>
      <c r="D40" s="98" t="n">
        <f aca="false">C40*0.58</f>
        <v>1.49500110610787</v>
      </c>
      <c r="E40" s="106" t="n">
        <v>0.203342109918594</v>
      </c>
      <c r="F40" s="129" t="n">
        <f aca="false">D40/E40</f>
        <v>7.35214711161589</v>
      </c>
      <c r="G40" s="98" t="n">
        <v>0.426585895280501</v>
      </c>
      <c r="H40" s="102" t="n">
        <v>0.454380225372598</v>
      </c>
      <c r="I40" s="133" t="n">
        <v>0.997142851352692</v>
      </c>
      <c r="J40" s="107" t="n">
        <f aca="false">G40*0.120001998201619</f>
        <v>0.0511911598382867</v>
      </c>
      <c r="L40" s="17"/>
      <c r="M40" s="17"/>
    </row>
    <row r="41" customFormat="false" ht="15" hidden="false" customHeight="false" outlineLevel="0" collapsed="false">
      <c r="A41" s="22"/>
      <c r="B41" s="128" t="s">
        <v>170</v>
      </c>
      <c r="C41" s="105" t="n">
        <v>2.36946801394217</v>
      </c>
      <c r="D41" s="98" t="n">
        <f aca="false">C41*0.58</f>
        <v>1.37429144808646</v>
      </c>
      <c r="E41" s="106" t="n">
        <v>0.121326647698879</v>
      </c>
      <c r="F41" s="129" t="n">
        <f aca="false">D41/E41</f>
        <v>11.3272020133394</v>
      </c>
      <c r="G41" s="98" t="n">
        <v>19.738664221223</v>
      </c>
      <c r="H41" s="102" t="n">
        <v>7.20530310308387</v>
      </c>
      <c r="I41" s="133" t="n">
        <v>2.39770293235779</v>
      </c>
      <c r="J41" s="107" t="n">
        <f aca="false">G41*0.120001998201619</f>
        <v>2.36867914837756</v>
      </c>
      <c r="L41" s="17"/>
      <c r="M41" s="17"/>
    </row>
    <row r="42" customFormat="false" ht="15" hidden="false" customHeight="false" outlineLevel="0" collapsed="false">
      <c r="A42" s="22"/>
      <c r="B42" s="130" t="s">
        <v>173</v>
      </c>
      <c r="C42" s="110" t="n">
        <v>1.04582114685812</v>
      </c>
      <c r="D42" s="118" t="n">
        <f aca="false">C42*0.58</f>
        <v>0.60657626517771</v>
      </c>
      <c r="E42" s="111" t="n">
        <v>0.118589967489243</v>
      </c>
      <c r="F42" s="131" t="n">
        <f aca="false">D42/E42</f>
        <v>5.11490371420104</v>
      </c>
      <c r="G42" s="118" t="n">
        <v>20.9832898589864</v>
      </c>
      <c r="H42" s="114" t="n">
        <v>11.4594792812615</v>
      </c>
      <c r="I42" s="134" t="n">
        <v>2.41759061813355</v>
      </c>
      <c r="J42" s="115" t="n">
        <f aca="false">G42*0.120001998201619</f>
        <v>2.51803671192214</v>
      </c>
      <c r="L42" s="17"/>
      <c r="M42" s="17"/>
    </row>
    <row r="44" customFormat="false" ht="15.75" hidden="false" customHeight="true" outlineLevel="0" collapsed="false">
      <c r="A44" s="135"/>
      <c r="B44" s="135"/>
      <c r="C44" s="135"/>
      <c r="D44" s="135"/>
      <c r="E44" s="135"/>
      <c r="F44" s="135"/>
      <c r="G44" s="135"/>
      <c r="H44" s="135"/>
      <c r="I44" s="135"/>
      <c r="J44" s="135"/>
    </row>
    <row r="45" customFormat="false" ht="15" hidden="false" customHeight="false" outlineLevel="0" collapsed="false">
      <c r="A45" s="135"/>
      <c r="B45" s="135"/>
      <c r="C45" s="135"/>
      <c r="D45" s="135"/>
      <c r="E45" s="135"/>
      <c r="F45" s="135"/>
      <c r="G45" s="135"/>
      <c r="H45" s="135"/>
      <c r="I45" s="135"/>
      <c r="J45" s="135"/>
    </row>
    <row r="46" customFormat="false" ht="15" hidden="false" customHeight="false" outlineLevel="0" collapsed="false">
      <c r="A46" s="135"/>
      <c r="B46" s="135"/>
      <c r="C46" s="135"/>
      <c r="D46" s="135"/>
      <c r="E46" s="135"/>
      <c r="F46" s="135"/>
      <c r="G46" s="135"/>
      <c r="H46" s="135"/>
      <c r="I46" s="135"/>
      <c r="J46" s="135"/>
    </row>
  </sheetData>
  <mergeCells count="17">
    <mergeCell ref="B1:B2"/>
    <mergeCell ref="C1:C2"/>
    <mergeCell ref="D1:D2"/>
    <mergeCell ref="E1:E2"/>
    <mergeCell ref="F1:F2"/>
    <mergeCell ref="G1:G2"/>
    <mergeCell ref="H1:H2"/>
    <mergeCell ref="I1:I2"/>
    <mergeCell ref="J1:J2"/>
    <mergeCell ref="A2:A3"/>
    <mergeCell ref="A4:A10"/>
    <mergeCell ref="A11:A15"/>
    <mergeCell ref="A16:A20"/>
    <mergeCell ref="A21:A26"/>
    <mergeCell ref="A27:A32"/>
    <mergeCell ref="A33:A38"/>
    <mergeCell ref="A39:A4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BBB59"/>
    <pageSetUpPr fitToPage="false"/>
  </sheetPr>
  <dimension ref="A1:N64"/>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pane xSplit="1" ySplit="2" topLeftCell="B3" activePane="bottomRight" state="frozen"/>
      <selection pane="topLeft" activeCell="A1" activeCellId="0" sqref="A1"/>
      <selection pane="topRight" activeCell="B1" activeCellId="0" sqref="B1"/>
      <selection pane="bottomLeft" activeCell="A3" activeCellId="0" sqref="A3"/>
      <selection pane="bottomRight" activeCell="A39" activeCellId="0" sqref="A39"/>
    </sheetView>
  </sheetViews>
  <sheetFormatPr defaultColWidth="10.37890625" defaultRowHeight="15.75" zeroHeight="false" outlineLevelRow="0" outlineLevelCol="0"/>
  <cols>
    <col collapsed="false" customWidth="true" hidden="false" outlineLevel="0" max="1" min="1" style="9" width="16.88"/>
    <col collapsed="false" customWidth="true" hidden="false" outlineLevel="0" max="2" min="2" style="9" width="11.12"/>
    <col collapsed="false" customWidth="true" hidden="false" outlineLevel="0" max="4" min="3" style="9" width="8.62"/>
    <col collapsed="false" customWidth="true" hidden="false" outlineLevel="0" max="10" min="5" style="9" width="9.12"/>
    <col collapsed="false" customWidth="true" hidden="false" outlineLevel="0" max="11" min="11" style="9" width="7.5"/>
  </cols>
  <sheetData>
    <row r="1" customFormat="false" ht="15.75" hidden="false" customHeight="false" outlineLevel="0" collapsed="false">
      <c r="A1" s="81" t="s">
        <v>83</v>
      </c>
      <c r="B1" s="84" t="s">
        <v>176</v>
      </c>
      <c r="C1" s="84" t="s">
        <v>221</v>
      </c>
      <c r="D1" s="85" t="s">
        <v>64</v>
      </c>
      <c r="E1" s="136" t="s">
        <v>222</v>
      </c>
      <c r="F1" s="136"/>
      <c r="G1" s="136"/>
      <c r="H1" s="136"/>
      <c r="I1" s="136"/>
      <c r="J1" s="137"/>
      <c r="K1" s="138" t="s">
        <v>55</v>
      </c>
    </row>
    <row r="2" customFormat="false" ht="18.75" hidden="false" customHeight="false" outlineLevel="0" collapsed="false">
      <c r="A2" s="88" t="s">
        <v>88</v>
      </c>
      <c r="B2" s="84"/>
      <c r="C2" s="84"/>
      <c r="D2" s="85"/>
      <c r="E2" s="94" t="s">
        <v>223</v>
      </c>
      <c r="F2" s="94" t="s">
        <v>224</v>
      </c>
      <c r="G2" s="94" t="s">
        <v>225</v>
      </c>
      <c r="H2" s="94" t="s">
        <v>226</v>
      </c>
      <c r="I2" s="94" t="s">
        <v>227</v>
      </c>
      <c r="J2" s="139" t="s">
        <v>2</v>
      </c>
      <c r="K2" s="138"/>
      <c r="M2" s="94"/>
      <c r="N2" s="94"/>
    </row>
    <row r="3" customFormat="false" ht="15.75" hidden="false" customHeight="false" outlineLevel="0" collapsed="false">
      <c r="A3" s="88"/>
      <c r="B3" s="140" t="s">
        <v>89</v>
      </c>
      <c r="C3" s="140" t="s">
        <v>219</v>
      </c>
      <c r="D3" s="140"/>
      <c r="E3" s="89" t="s">
        <v>41</v>
      </c>
      <c r="F3" s="89"/>
      <c r="G3" s="89"/>
      <c r="H3" s="89"/>
      <c r="I3" s="89"/>
      <c r="J3" s="89"/>
      <c r="K3" s="141" t="s">
        <v>228</v>
      </c>
    </row>
    <row r="4" customFormat="false" ht="15.75" hidden="false" customHeight="true" outlineLevel="0" collapsed="false">
      <c r="A4" s="95" t="s">
        <v>97</v>
      </c>
      <c r="B4" s="96" t="s">
        <v>182</v>
      </c>
      <c r="C4" s="142" t="n">
        <v>7.18</v>
      </c>
      <c r="D4" s="21" t="n">
        <v>6.85</v>
      </c>
      <c r="E4" s="143" t="n">
        <v>12.65254853</v>
      </c>
      <c r="F4" s="117" t="n">
        <v>0.568583857</v>
      </c>
      <c r="G4" s="117" t="n">
        <v>0</v>
      </c>
      <c r="H4" s="117" t="n">
        <v>0.034067673</v>
      </c>
      <c r="I4" s="117" t="n">
        <v>0</v>
      </c>
      <c r="J4" s="129" t="n">
        <v>0</v>
      </c>
      <c r="K4" s="144" t="n">
        <v>0.00616104498035702</v>
      </c>
      <c r="M4" s="1"/>
    </row>
    <row r="5" customFormat="false" ht="15.75" hidden="false" customHeight="false" outlineLevel="0" collapsed="false">
      <c r="A5" s="95"/>
      <c r="B5" s="104" t="s">
        <v>183</v>
      </c>
      <c r="C5" s="142" t="n">
        <v>7.03</v>
      </c>
      <c r="D5" s="21" t="n">
        <v>6.75</v>
      </c>
      <c r="E5" s="143" t="n">
        <v>3.884918343</v>
      </c>
      <c r="F5" s="117" t="n">
        <v>0.107945135</v>
      </c>
      <c r="G5" s="117" t="n">
        <v>0</v>
      </c>
      <c r="H5" s="117" t="n">
        <v>0</v>
      </c>
      <c r="I5" s="117" t="n">
        <v>0</v>
      </c>
      <c r="J5" s="129" t="n">
        <v>0</v>
      </c>
      <c r="K5" s="145" t="n">
        <v>0.00434484296908336</v>
      </c>
      <c r="M5" s="1"/>
    </row>
    <row r="6" customFormat="false" ht="15.75" hidden="false" customHeight="false" outlineLevel="0" collapsed="false">
      <c r="A6" s="95"/>
      <c r="B6" s="104" t="s">
        <v>184</v>
      </c>
      <c r="C6" s="142" t="n">
        <v>6.75</v>
      </c>
      <c r="D6" s="21" t="n">
        <v>7.02</v>
      </c>
      <c r="E6" s="143" t="n">
        <v>3.560776467</v>
      </c>
      <c r="F6" s="117" t="n">
        <v>0.102495205</v>
      </c>
      <c r="G6" s="117" t="n">
        <v>0.057371438</v>
      </c>
      <c r="H6" s="117" t="n">
        <v>0.013416264</v>
      </c>
      <c r="I6" s="117" t="n">
        <v>0</v>
      </c>
      <c r="J6" s="129" t="n">
        <v>0</v>
      </c>
      <c r="K6" s="145" t="n">
        <v>0.00334170622291494</v>
      </c>
      <c r="M6" s="1"/>
    </row>
    <row r="7" customFormat="false" ht="15.75" hidden="false" customHeight="false" outlineLevel="0" collapsed="false">
      <c r="A7" s="95"/>
      <c r="B7" s="104" t="s">
        <v>185</v>
      </c>
      <c r="C7" s="142" t="n">
        <v>6.91</v>
      </c>
      <c r="D7" s="21" t="n">
        <v>6.8</v>
      </c>
      <c r="E7" s="143" t="n">
        <v>4.669297978</v>
      </c>
      <c r="F7" s="117" t="n">
        <v>0.120082635</v>
      </c>
      <c r="G7" s="117" t="n">
        <v>0</v>
      </c>
      <c r="H7" s="117" t="n">
        <v>0.011667057</v>
      </c>
      <c r="I7" s="117" t="n">
        <v>0</v>
      </c>
      <c r="J7" s="129" t="n">
        <v>0</v>
      </c>
      <c r="K7" s="145" t="n">
        <v>0.000600929921794635</v>
      </c>
      <c r="M7" s="1"/>
    </row>
    <row r="8" customFormat="false" ht="15.75" hidden="false" customHeight="false" outlineLevel="0" collapsed="false">
      <c r="A8" s="95"/>
      <c r="B8" s="104" t="s">
        <v>186</v>
      </c>
      <c r="C8" s="142" t="n">
        <v>6.91</v>
      </c>
      <c r="D8" s="21" t="n">
        <v>6.9</v>
      </c>
      <c r="E8" s="143" t="n">
        <v>5.811967395</v>
      </c>
      <c r="F8" s="117" t="n">
        <v>0.128214377</v>
      </c>
      <c r="G8" s="117" t="n">
        <v>0</v>
      </c>
      <c r="H8" s="117" t="n">
        <v>0</v>
      </c>
      <c r="I8" s="117" t="n">
        <v>0</v>
      </c>
      <c r="J8" s="129" t="n">
        <v>0</v>
      </c>
      <c r="K8" s="145" t="n">
        <v>0</v>
      </c>
      <c r="M8" s="1"/>
    </row>
    <row r="9" customFormat="false" ht="15.75" hidden="false" customHeight="false" outlineLevel="0" collapsed="false">
      <c r="A9" s="95"/>
      <c r="B9" s="104" t="s">
        <v>187</v>
      </c>
      <c r="C9" s="142" t="n">
        <v>7.01</v>
      </c>
      <c r="D9" s="21" t="n">
        <v>7</v>
      </c>
      <c r="E9" s="143" t="n">
        <v>2.496178429</v>
      </c>
      <c r="F9" s="117" t="n">
        <v>0.162894557</v>
      </c>
      <c r="G9" s="117" t="n">
        <v>0</v>
      </c>
      <c r="H9" s="117" t="n">
        <v>0.048316108</v>
      </c>
      <c r="I9" s="117" t="n">
        <v>0</v>
      </c>
      <c r="J9" s="129" t="n">
        <v>0</v>
      </c>
      <c r="K9" s="145" t="n">
        <v>0.0165786607308204</v>
      </c>
      <c r="M9" s="1"/>
    </row>
    <row r="10" customFormat="false" ht="15.75" hidden="false" customHeight="false" outlineLevel="0" collapsed="false">
      <c r="A10" s="95"/>
      <c r="B10" s="109" t="s">
        <v>188</v>
      </c>
      <c r="C10" s="146" t="n">
        <v>7.57</v>
      </c>
      <c r="D10" s="147" t="n">
        <v>8.19</v>
      </c>
      <c r="E10" s="148" t="n">
        <v>2.97296047994611</v>
      </c>
      <c r="F10" s="121" t="n">
        <v>0.382721193866296</v>
      </c>
      <c r="G10" s="121" t="n">
        <v>0.024715769584329</v>
      </c>
      <c r="H10" s="121" t="n">
        <v>0.0829648093873336</v>
      </c>
      <c r="I10" s="149" t="n">
        <v>0</v>
      </c>
      <c r="J10" s="131" t="n">
        <v>0</v>
      </c>
      <c r="K10" s="150" t="n">
        <v>0.0020587851726099</v>
      </c>
      <c r="M10" s="1"/>
    </row>
    <row r="11" customFormat="false" ht="15.75" hidden="false" customHeight="true" outlineLevel="0" collapsed="false">
      <c r="A11" s="95" t="s">
        <v>112</v>
      </c>
      <c r="B11" s="96" t="s">
        <v>189</v>
      </c>
      <c r="C11" s="142" t="n">
        <v>5.27</v>
      </c>
      <c r="D11" s="21" t="n">
        <v>5.03</v>
      </c>
      <c r="E11" s="143" t="n">
        <v>8.84901993322886</v>
      </c>
      <c r="F11" s="117" t="n">
        <v>1.38300328678557</v>
      </c>
      <c r="G11" s="117" t="n">
        <v>0.413265941320283</v>
      </c>
      <c r="H11" s="117" t="n">
        <v>0.0130311181168617</v>
      </c>
      <c r="I11" s="117" t="n">
        <v>0</v>
      </c>
      <c r="J11" s="117" t="n">
        <v>0</v>
      </c>
      <c r="K11" s="145" t="n">
        <v>0.00876282563019006</v>
      </c>
      <c r="M11" s="1"/>
    </row>
    <row r="12" customFormat="false" ht="15.75" hidden="false" customHeight="false" outlineLevel="0" collapsed="false">
      <c r="A12" s="95"/>
      <c r="B12" s="104" t="s">
        <v>190</v>
      </c>
      <c r="C12" s="142" t="n">
        <v>4.02</v>
      </c>
      <c r="D12" s="21" t="n">
        <v>3.63</v>
      </c>
      <c r="E12" s="143" t="n">
        <v>2.03143128131999</v>
      </c>
      <c r="F12" s="117" t="n">
        <v>0.173334689562993</v>
      </c>
      <c r="G12" s="117" t="n">
        <v>0</v>
      </c>
      <c r="H12" s="117" t="n">
        <v>0</v>
      </c>
      <c r="I12" s="117" t="n">
        <v>1.22443501935197</v>
      </c>
      <c r="J12" s="117" t="n">
        <v>1.22443501935197</v>
      </c>
      <c r="K12" s="145" t="n">
        <v>0.00711622730495926</v>
      </c>
      <c r="M12" s="1"/>
    </row>
    <row r="13" customFormat="false" ht="15.75" hidden="false" customHeight="false" outlineLevel="0" collapsed="false">
      <c r="A13" s="95"/>
      <c r="B13" s="104" t="s">
        <v>191</v>
      </c>
      <c r="C13" s="142" t="n">
        <v>3.8</v>
      </c>
      <c r="D13" s="21" t="n">
        <v>3.57</v>
      </c>
      <c r="E13" s="143" t="n">
        <v>0.702322692859758</v>
      </c>
      <c r="F13" s="117" t="n">
        <v>0.0448095328520605</v>
      </c>
      <c r="G13" s="117" t="n">
        <v>0</v>
      </c>
      <c r="H13" s="117" t="n">
        <v>0</v>
      </c>
      <c r="I13" s="117" t="n">
        <v>2.00535948698658</v>
      </c>
      <c r="J13" s="117" t="n">
        <v>2.00535948698658</v>
      </c>
      <c r="K13" s="145" t="n">
        <v>0.00282217343016485</v>
      </c>
      <c r="M13" s="1"/>
    </row>
    <row r="14" customFormat="false" ht="15.75" hidden="false" customHeight="false" outlineLevel="0" collapsed="false">
      <c r="A14" s="95"/>
      <c r="B14" s="104" t="s">
        <v>192</v>
      </c>
      <c r="C14" s="142" t="n">
        <v>3.76</v>
      </c>
      <c r="D14" s="21" t="n">
        <v>3.57</v>
      </c>
      <c r="E14" s="143" t="n">
        <v>1.03640344529847</v>
      </c>
      <c r="F14" s="117" t="n">
        <v>0.0754186648465922</v>
      </c>
      <c r="G14" s="117" t="n">
        <v>0</v>
      </c>
      <c r="H14" s="117" t="n">
        <v>0.0752874448990558</v>
      </c>
      <c r="I14" s="117" t="n">
        <v>1.93508510256796</v>
      </c>
      <c r="J14" s="117" t="n">
        <v>1.93508510256796</v>
      </c>
      <c r="K14" s="145" t="n">
        <v>0.00295554009551594</v>
      </c>
      <c r="M14" s="1"/>
    </row>
    <row r="15" customFormat="false" ht="15.75" hidden="false" customHeight="false" outlineLevel="0" collapsed="false">
      <c r="A15" s="95"/>
      <c r="B15" s="109" t="s">
        <v>193</v>
      </c>
      <c r="C15" s="146" t="n">
        <v>4.07</v>
      </c>
      <c r="D15" s="147" t="n">
        <v>3.75</v>
      </c>
      <c r="E15" s="148" t="n">
        <v>2.30262123462967</v>
      </c>
      <c r="F15" s="121" t="n">
        <v>0.214857735462149</v>
      </c>
      <c r="G15" s="121" t="n">
        <v>0.0268599855361252</v>
      </c>
      <c r="H15" s="121" t="n">
        <v>0</v>
      </c>
      <c r="I15" s="121" t="n">
        <v>1.40136146514699</v>
      </c>
      <c r="J15" s="121" t="n">
        <v>1.40136146514699</v>
      </c>
      <c r="K15" s="150" t="n">
        <v>0.0056671064621825</v>
      </c>
      <c r="M15" s="1"/>
    </row>
    <row r="16" customFormat="false" ht="15.75" hidden="false" customHeight="true" outlineLevel="0" collapsed="false">
      <c r="A16" s="95" t="s">
        <v>122</v>
      </c>
      <c r="B16" s="96" t="s">
        <v>194</v>
      </c>
      <c r="C16" s="142" t="n">
        <v>5</v>
      </c>
      <c r="D16" s="21" t="n">
        <v>4.6</v>
      </c>
      <c r="E16" s="143" t="n">
        <v>9.66537554366854</v>
      </c>
      <c r="F16" s="117" t="n">
        <v>1.46987785808092</v>
      </c>
      <c r="G16" s="117" t="n">
        <v>0.225371779409074</v>
      </c>
      <c r="H16" s="117" t="n">
        <v>0.134048108216926</v>
      </c>
      <c r="I16" s="117" t="n">
        <v>0</v>
      </c>
      <c r="J16" s="129" t="n">
        <v>0</v>
      </c>
      <c r="K16" s="145" t="n">
        <v>0.00629267607036845</v>
      </c>
      <c r="M16" s="1"/>
    </row>
    <row r="17" customFormat="false" ht="15.75" hidden="false" customHeight="false" outlineLevel="0" collapsed="false">
      <c r="A17" s="95"/>
      <c r="B17" s="104" t="s">
        <v>195</v>
      </c>
      <c r="C17" s="142" t="n">
        <v>5.07</v>
      </c>
      <c r="D17" s="21" t="n">
        <v>4.54</v>
      </c>
      <c r="E17" s="143" t="n">
        <v>9.15674737293059</v>
      </c>
      <c r="F17" s="117" t="n">
        <v>0.926871090982653</v>
      </c>
      <c r="G17" s="117" t="n">
        <v>0</v>
      </c>
      <c r="H17" s="117" t="n">
        <v>0</v>
      </c>
      <c r="I17" s="117" t="n">
        <v>0</v>
      </c>
      <c r="J17" s="129" t="n">
        <v>0</v>
      </c>
      <c r="K17" s="145" t="n">
        <v>0.00406455467343222</v>
      </c>
      <c r="M17" s="1"/>
    </row>
    <row r="18" customFormat="false" ht="15.75" hidden="false" customHeight="false" outlineLevel="0" collapsed="false">
      <c r="A18" s="95"/>
      <c r="B18" s="104" t="s">
        <v>196</v>
      </c>
      <c r="C18" s="142" t="n">
        <v>4.8</v>
      </c>
      <c r="D18" s="21" t="n">
        <v>3.94</v>
      </c>
      <c r="E18" s="143" t="n">
        <v>7.15998031252214</v>
      </c>
      <c r="F18" s="117" t="n">
        <v>0.800963252198063</v>
      </c>
      <c r="G18" s="117" t="n">
        <v>0</v>
      </c>
      <c r="H18" s="117" t="n">
        <v>0</v>
      </c>
      <c r="I18" s="117" t="n">
        <v>0</v>
      </c>
      <c r="J18" s="129" t="n">
        <v>0.1</v>
      </c>
      <c r="K18" s="145" t="n">
        <v>0.00207231260991398</v>
      </c>
      <c r="M18" s="1"/>
    </row>
    <row r="19" customFormat="false" ht="15.75" hidden="false" customHeight="false" outlineLevel="0" collapsed="false">
      <c r="A19" s="95"/>
      <c r="B19" s="104" t="s">
        <v>197</v>
      </c>
      <c r="C19" s="142" t="n">
        <v>6.68</v>
      </c>
      <c r="D19" s="21" t="n">
        <v>6.2</v>
      </c>
      <c r="E19" s="143" t="n">
        <v>10.3746669609253</v>
      </c>
      <c r="F19" s="117" t="n">
        <v>0.819152639859732</v>
      </c>
      <c r="G19" s="117" t="n">
        <v>0</v>
      </c>
      <c r="H19" s="117" t="n">
        <v>0.080858234890971</v>
      </c>
      <c r="I19" s="117" t="n">
        <v>0</v>
      </c>
      <c r="J19" s="129" t="n">
        <v>0</v>
      </c>
      <c r="K19" s="145" t="n">
        <v>0.00143128530650951</v>
      </c>
      <c r="M19" s="1"/>
    </row>
    <row r="20" customFormat="false" ht="15.75" hidden="false" customHeight="false" outlineLevel="0" collapsed="false">
      <c r="A20" s="95"/>
      <c r="B20" s="109" t="s">
        <v>198</v>
      </c>
      <c r="C20" s="146" t="n">
        <v>7.24</v>
      </c>
      <c r="D20" s="147" t="n">
        <v>7.2</v>
      </c>
      <c r="E20" s="148" t="n">
        <v>15.2214588154191</v>
      </c>
      <c r="F20" s="121" t="n">
        <v>0.256299940878461</v>
      </c>
      <c r="G20" s="121" t="n">
        <v>0</v>
      </c>
      <c r="H20" s="121" t="n">
        <v>0.0644017881900759</v>
      </c>
      <c r="I20" s="121" t="n">
        <v>0</v>
      </c>
      <c r="J20" s="131" t="n">
        <v>0</v>
      </c>
      <c r="K20" s="150" t="n">
        <v>0.000695935457301392</v>
      </c>
      <c r="M20" s="1"/>
    </row>
    <row r="21" customFormat="false" ht="15.75" hidden="false" customHeight="true" outlineLevel="0" collapsed="false">
      <c r="A21" s="95" t="s">
        <v>132</v>
      </c>
      <c r="B21" s="96" t="s">
        <v>199</v>
      </c>
      <c r="C21" s="142" t="n">
        <v>4.94</v>
      </c>
      <c r="D21" s="21" t="n">
        <v>4.88</v>
      </c>
      <c r="E21" s="143" t="n">
        <v>15.10423445881</v>
      </c>
      <c r="F21" s="117" t="n">
        <v>1.92799999866282</v>
      </c>
      <c r="G21" s="117" t="n">
        <v>0.170626132690003</v>
      </c>
      <c r="H21" s="117" t="n">
        <v>0</v>
      </c>
      <c r="I21" s="117" t="n">
        <v>0</v>
      </c>
      <c r="J21" s="151" t="n">
        <v>0.1</v>
      </c>
      <c r="K21" s="145" t="n">
        <v>0.00670488343471258</v>
      </c>
      <c r="M21" s="1"/>
    </row>
    <row r="22" customFormat="false" ht="15.75" hidden="false" customHeight="false" outlineLevel="0" collapsed="false">
      <c r="A22" s="95"/>
      <c r="B22" s="104" t="s">
        <v>200</v>
      </c>
      <c r="C22" s="142" t="n">
        <v>4.06</v>
      </c>
      <c r="D22" s="21" t="n">
        <v>3.61</v>
      </c>
      <c r="E22" s="143" t="n">
        <v>2.35765085417433</v>
      </c>
      <c r="F22" s="117" t="n">
        <v>0.343349502939954</v>
      </c>
      <c r="G22" s="117" t="n">
        <v>0</v>
      </c>
      <c r="H22" s="117" t="n">
        <v>0</v>
      </c>
      <c r="I22" s="117" t="n">
        <v>0.938055987143636</v>
      </c>
      <c r="J22" s="9" t="n">
        <v>1</v>
      </c>
      <c r="K22" s="145" t="n">
        <v>0</v>
      </c>
      <c r="M22" s="1"/>
    </row>
    <row r="23" customFormat="false" ht="15.75" hidden="false" customHeight="false" outlineLevel="0" collapsed="false">
      <c r="A23" s="95"/>
      <c r="B23" s="104" t="s">
        <v>201</v>
      </c>
      <c r="C23" s="142" t="n">
        <v>4.08</v>
      </c>
      <c r="D23" s="21" t="n">
        <v>3.65</v>
      </c>
      <c r="E23" s="143" t="n">
        <v>1.78135413264959</v>
      </c>
      <c r="F23" s="117" t="n">
        <v>0.362155787646452</v>
      </c>
      <c r="G23" s="117" t="n">
        <v>0</v>
      </c>
      <c r="H23" s="117" t="n">
        <v>0</v>
      </c>
      <c r="I23" s="117" t="n">
        <v>0.864607285082932</v>
      </c>
      <c r="J23" s="9" t="n">
        <v>0.9</v>
      </c>
      <c r="K23" s="145" t="n">
        <v>0</v>
      </c>
      <c r="M23" s="1"/>
    </row>
    <row r="24" customFormat="false" ht="15.75" hidden="false" customHeight="false" outlineLevel="0" collapsed="false">
      <c r="A24" s="95"/>
      <c r="B24" s="104" t="s">
        <v>202</v>
      </c>
      <c r="C24" s="142" t="n">
        <v>4.19</v>
      </c>
      <c r="D24" s="21" t="n">
        <v>3.71</v>
      </c>
      <c r="E24" s="143" t="n">
        <v>1.75912252835239</v>
      </c>
      <c r="F24" s="117" t="n">
        <v>0.398962160865826</v>
      </c>
      <c r="G24" s="117" t="n">
        <v>0</v>
      </c>
      <c r="H24" s="117" t="n">
        <v>0.129705188553735</v>
      </c>
      <c r="I24" s="117" t="n">
        <v>0</v>
      </c>
      <c r="J24" s="9" t="n">
        <v>0.6</v>
      </c>
      <c r="K24" s="145" t="n">
        <v>0.00316033821039288</v>
      </c>
      <c r="M24" s="1"/>
    </row>
    <row r="25" customFormat="false" ht="15.75" hidden="false" customHeight="false" outlineLevel="0" collapsed="false">
      <c r="A25" s="95"/>
      <c r="B25" s="104" t="s">
        <v>203</v>
      </c>
      <c r="C25" s="142" t="n">
        <v>4.31</v>
      </c>
      <c r="D25" s="21" t="n">
        <v>3.66</v>
      </c>
      <c r="E25" s="143" t="n">
        <v>1.38680960689459</v>
      </c>
      <c r="F25" s="117" t="n">
        <v>0.38291069076813</v>
      </c>
      <c r="G25" s="117" t="n">
        <v>0</v>
      </c>
      <c r="H25" s="117" t="n">
        <v>0.0448270663983192</v>
      </c>
      <c r="I25" s="117" t="n">
        <v>0</v>
      </c>
      <c r="J25" s="9" t="n">
        <v>0.4</v>
      </c>
      <c r="K25" s="145" t="n">
        <v>0.00635404554015899</v>
      </c>
      <c r="M25" s="1"/>
    </row>
    <row r="26" customFormat="false" ht="15.75" hidden="false" customHeight="false" outlineLevel="0" collapsed="false">
      <c r="A26" s="95"/>
      <c r="B26" s="109" t="s">
        <v>204</v>
      </c>
      <c r="C26" s="146" t="n">
        <v>4.41</v>
      </c>
      <c r="D26" s="147" t="n">
        <v>3.74</v>
      </c>
      <c r="E26" s="148" t="n">
        <v>1.85309983759024</v>
      </c>
      <c r="F26" s="121" t="n">
        <v>0.571179339032397</v>
      </c>
      <c r="G26" s="121" t="n">
        <v>0</v>
      </c>
      <c r="H26" s="121" t="n">
        <v>0</v>
      </c>
      <c r="I26" s="121" t="n">
        <v>0.266883962321662</v>
      </c>
      <c r="J26" s="14" t="n">
        <v>0.3</v>
      </c>
      <c r="K26" s="150" t="n">
        <v>0.00599139833089505</v>
      </c>
      <c r="M26" s="1"/>
    </row>
    <row r="27" customFormat="false" ht="15.75" hidden="false" customHeight="true" outlineLevel="0" collapsed="false">
      <c r="A27" s="95" t="s">
        <v>140</v>
      </c>
      <c r="B27" s="104" t="s">
        <v>205</v>
      </c>
      <c r="C27" s="142" t="n">
        <v>7.13</v>
      </c>
      <c r="D27" s="21" t="n">
        <v>7.85</v>
      </c>
      <c r="E27" s="143" t="n">
        <v>13.8734893128992</v>
      </c>
      <c r="F27" s="117" t="n">
        <v>0.769477287740793</v>
      </c>
      <c r="G27" s="117" t="n">
        <v>0.293381950128964</v>
      </c>
      <c r="H27" s="117" t="n">
        <v>0</v>
      </c>
      <c r="I27" s="117" t="n">
        <v>0</v>
      </c>
      <c r="J27" s="129" t="n">
        <v>0</v>
      </c>
      <c r="K27" s="145" t="n">
        <v>0.00917822285608115</v>
      </c>
      <c r="M27" s="1"/>
    </row>
    <row r="28" customFormat="false" ht="15.75" hidden="false" customHeight="false" outlineLevel="0" collapsed="false">
      <c r="A28" s="95"/>
      <c r="B28" s="104" t="s">
        <v>206</v>
      </c>
      <c r="C28" s="142" t="n">
        <v>7.3</v>
      </c>
      <c r="D28" s="21" t="n">
        <v>8.14</v>
      </c>
      <c r="E28" s="143" t="n">
        <v>6.71514990349888</v>
      </c>
      <c r="F28" s="117" t="n">
        <v>0.392972028580255</v>
      </c>
      <c r="G28" s="117" t="n">
        <v>0.0759300431902697</v>
      </c>
      <c r="H28" s="117" t="n">
        <v>0</v>
      </c>
      <c r="I28" s="117" t="n">
        <v>0</v>
      </c>
      <c r="J28" s="129" t="n">
        <v>0</v>
      </c>
      <c r="K28" s="145" t="n">
        <v>0.000948126191055707</v>
      </c>
      <c r="M28" s="1"/>
    </row>
    <row r="29" customFormat="false" ht="15.75" hidden="false" customHeight="false" outlineLevel="0" collapsed="false">
      <c r="A29" s="95"/>
      <c r="B29" s="104" t="s">
        <v>207</v>
      </c>
      <c r="C29" s="142" t="n">
        <v>7.34</v>
      </c>
      <c r="D29" s="21" t="n">
        <v>7.96</v>
      </c>
      <c r="E29" s="143" t="n">
        <v>6.29609137699248</v>
      </c>
      <c r="F29" s="117" t="n">
        <v>0.444466322804615</v>
      </c>
      <c r="G29" s="117" t="n">
        <v>0</v>
      </c>
      <c r="H29" s="117" t="n">
        <v>0.0624431464336968</v>
      </c>
      <c r="I29" s="117" t="n">
        <v>0</v>
      </c>
      <c r="J29" s="129" t="n">
        <v>0</v>
      </c>
      <c r="K29" s="145" t="n">
        <v>0.000726126021887348</v>
      </c>
      <c r="M29" s="1"/>
    </row>
    <row r="30" customFormat="false" ht="15.75" hidden="false" customHeight="false" outlineLevel="0" collapsed="false">
      <c r="A30" s="95"/>
      <c r="B30" s="104" t="s">
        <v>208</v>
      </c>
      <c r="C30" s="142" t="n">
        <v>7.35</v>
      </c>
      <c r="D30" s="21" t="n">
        <v>7.96</v>
      </c>
      <c r="E30" s="143" t="n">
        <v>13.6808660440805</v>
      </c>
      <c r="F30" s="117" t="n">
        <v>0.725675861642855</v>
      </c>
      <c r="G30" s="117" t="n">
        <v>0.292863149315749</v>
      </c>
      <c r="H30" s="117" t="n">
        <v>0</v>
      </c>
      <c r="I30" s="117" t="n">
        <v>0</v>
      </c>
      <c r="J30" s="129" t="n">
        <v>0</v>
      </c>
      <c r="K30" s="145" t="n">
        <v>0.00355603244525772</v>
      </c>
      <c r="M30" s="1"/>
    </row>
    <row r="31" customFormat="false" ht="15.75" hidden="false" customHeight="false" outlineLevel="0" collapsed="false">
      <c r="A31" s="95"/>
      <c r="B31" s="104" t="s">
        <v>209</v>
      </c>
      <c r="C31" s="142" t="n">
        <v>7.14</v>
      </c>
      <c r="D31" s="21" t="n">
        <v>8.01</v>
      </c>
      <c r="E31" s="143" t="n">
        <v>5.82087032662384</v>
      </c>
      <c r="F31" s="117" t="n">
        <v>0.308108237291251</v>
      </c>
      <c r="G31" s="117" t="n">
        <v>0</v>
      </c>
      <c r="H31" s="117" t="n">
        <v>0</v>
      </c>
      <c r="I31" s="117" t="n">
        <v>0</v>
      </c>
      <c r="J31" s="129" t="n">
        <v>0</v>
      </c>
      <c r="K31" s="145" t="n">
        <v>0.0139315498222897</v>
      </c>
      <c r="M31" s="1"/>
    </row>
    <row r="32" customFormat="false" ht="15.75" hidden="false" customHeight="false" outlineLevel="0" collapsed="false">
      <c r="A32" s="95"/>
      <c r="B32" s="109" t="s">
        <v>210</v>
      </c>
      <c r="C32" s="146" t="n">
        <v>7.22</v>
      </c>
      <c r="D32" s="147" t="n">
        <v>8.15</v>
      </c>
      <c r="E32" s="148" t="n">
        <v>5.92054933403784</v>
      </c>
      <c r="F32" s="121" t="n">
        <v>0.298005980570053</v>
      </c>
      <c r="G32" s="121" t="n">
        <v>0</v>
      </c>
      <c r="H32" s="121" t="n">
        <v>0.0310350481805664</v>
      </c>
      <c r="I32" s="121" t="n">
        <v>0</v>
      </c>
      <c r="J32" s="131" t="n">
        <v>0</v>
      </c>
      <c r="K32" s="150" t="n">
        <v>0.00747999886751419</v>
      </c>
      <c r="M32" s="1"/>
    </row>
    <row r="33" customFormat="false" ht="15" hidden="false" customHeight="true" outlineLevel="0" collapsed="false">
      <c r="A33" s="22" t="s">
        <v>153</v>
      </c>
      <c r="B33" s="152" t="s">
        <v>154</v>
      </c>
      <c r="C33" s="153" t="n">
        <v>6.81</v>
      </c>
      <c r="D33" s="154" t="n">
        <v>6.34</v>
      </c>
      <c r="E33" s="155" t="n">
        <v>22.1986635373843</v>
      </c>
      <c r="F33" s="116" t="n">
        <v>1.20595372797214</v>
      </c>
      <c r="G33" s="116" t="n">
        <v>0.377724046124888</v>
      </c>
      <c r="H33" s="116" t="n">
        <v>0.084660207341422</v>
      </c>
      <c r="I33" s="116" t="n">
        <v>0.0237258229489653</v>
      </c>
      <c r="J33" s="116" t="n">
        <v>0.0237258229489653</v>
      </c>
      <c r="K33" s="103" t="n">
        <v>0.0168017394742044</v>
      </c>
      <c r="M33" s="1"/>
    </row>
    <row r="34" customFormat="false" ht="15.75" hidden="false" customHeight="false" outlineLevel="0" collapsed="false">
      <c r="A34" s="22"/>
      <c r="B34" s="156" t="s">
        <v>155</v>
      </c>
      <c r="C34" s="157" t="n">
        <v>6.88</v>
      </c>
      <c r="D34" s="158" t="n">
        <v>6.26</v>
      </c>
      <c r="E34" s="159" t="n">
        <v>10.0945011909204</v>
      </c>
      <c r="F34" s="98" t="n">
        <v>0.335197709110765</v>
      </c>
      <c r="G34" s="98" t="n">
        <v>0.10298843693548</v>
      </c>
      <c r="H34" s="98" t="n">
        <v>0.0605426495011548</v>
      </c>
      <c r="I34" s="160" t="n">
        <v>0.0154475086172131</v>
      </c>
      <c r="J34" s="160" t="n">
        <v>0.0154475086172131</v>
      </c>
      <c r="K34" s="107" t="n">
        <v>0.0025017512258581</v>
      </c>
      <c r="M34" s="1"/>
    </row>
    <row r="35" customFormat="false" ht="15.75" hidden="false" customHeight="false" outlineLevel="0" collapsed="false">
      <c r="A35" s="22"/>
      <c r="B35" s="156" t="s">
        <v>156</v>
      </c>
      <c r="C35" s="157" t="n">
        <v>6.55</v>
      </c>
      <c r="D35" s="158" t="n">
        <v>5</v>
      </c>
      <c r="E35" s="159" t="n">
        <v>4.49861124061739</v>
      </c>
      <c r="F35" s="98" t="n">
        <v>0.152992085265137</v>
      </c>
      <c r="G35" s="98" t="n">
        <v>0.0724850043126476</v>
      </c>
      <c r="H35" s="98" t="n">
        <v>0.0956896905376964</v>
      </c>
      <c r="I35" s="160" t="n">
        <v>0.0512051737242015</v>
      </c>
      <c r="J35" s="160" t="n">
        <v>0.0512051737242015</v>
      </c>
      <c r="K35" s="107" t="n">
        <v>0.00121053650978114</v>
      </c>
      <c r="M35" s="1"/>
    </row>
    <row r="36" customFormat="false" ht="15.75" hidden="false" customHeight="false" outlineLevel="0" collapsed="false">
      <c r="A36" s="22"/>
      <c r="B36" s="156" t="s">
        <v>158</v>
      </c>
      <c r="C36" s="157" t="n">
        <v>4.2</v>
      </c>
      <c r="D36" s="158" t="n">
        <v>3.79</v>
      </c>
      <c r="E36" s="159" t="n">
        <v>0.857952172433362</v>
      </c>
      <c r="F36" s="98" t="n">
        <v>0.125197600079742</v>
      </c>
      <c r="G36" s="98" t="n">
        <v>0.0316254280326724</v>
      </c>
      <c r="H36" s="98" t="n">
        <v>0.11252930711147</v>
      </c>
      <c r="I36" s="160" t="n">
        <v>0.845054871127199</v>
      </c>
      <c r="J36" s="160" t="n">
        <v>0.845054871127199</v>
      </c>
      <c r="K36" s="107" t="n">
        <v>0.00101212013866046</v>
      </c>
      <c r="M36" s="1"/>
    </row>
    <row r="37" customFormat="false" ht="15.75" hidden="false" customHeight="false" outlineLevel="0" collapsed="false">
      <c r="A37" s="22"/>
      <c r="B37" s="156" t="s">
        <v>160</v>
      </c>
      <c r="C37" s="157" t="n">
        <v>5.15</v>
      </c>
      <c r="D37" s="158" t="n">
        <v>4.91</v>
      </c>
      <c r="E37" s="159" t="n">
        <v>2.98497751808349</v>
      </c>
      <c r="F37" s="98" t="n">
        <v>0.0762556959331394</v>
      </c>
      <c r="G37" s="98" t="n">
        <v>0.0510707256476387</v>
      </c>
      <c r="H37" s="98" t="n">
        <v>0.0452241832930632</v>
      </c>
      <c r="I37" s="160" t="n">
        <v>0.00638934265056285</v>
      </c>
      <c r="J37" s="160" t="n">
        <v>0.00638934265056285</v>
      </c>
      <c r="K37" s="107" t="n">
        <v>0.000245398773006135</v>
      </c>
      <c r="M37" s="1"/>
    </row>
    <row r="38" customFormat="false" ht="15.75" hidden="false" customHeight="false" outlineLevel="0" collapsed="false">
      <c r="A38" s="22"/>
      <c r="B38" s="161" t="s">
        <v>163</v>
      </c>
      <c r="C38" s="162" t="n">
        <v>6.35</v>
      </c>
      <c r="D38" s="163" t="n">
        <v>6.85</v>
      </c>
      <c r="E38" s="164" t="n">
        <v>8.30226184345781</v>
      </c>
      <c r="F38" s="118" t="n">
        <v>0.0917424340192788</v>
      </c>
      <c r="G38" s="118" t="n">
        <v>0.0349554438643182</v>
      </c>
      <c r="H38" s="118" t="n">
        <v>0.0341040692884146</v>
      </c>
      <c r="I38" s="118" t="n">
        <v>0.00907469726863091</v>
      </c>
      <c r="J38" s="118" t="n">
        <v>0.00907469726863091</v>
      </c>
      <c r="K38" s="115" t="n">
        <v>0.000983671060397403</v>
      </c>
      <c r="M38" s="1"/>
    </row>
    <row r="39" customFormat="false" ht="15" hidden="false" customHeight="true" outlineLevel="0" collapsed="false">
      <c r="A39" s="22" t="s">
        <v>212</v>
      </c>
      <c r="B39" s="156" t="s">
        <v>166</v>
      </c>
      <c r="C39" s="153" t="n">
        <v>6.31</v>
      </c>
      <c r="D39" s="154" t="n">
        <v>6.5</v>
      </c>
      <c r="E39" s="116" t="n">
        <v>11.0184386304099</v>
      </c>
      <c r="F39" s="116" t="n">
        <v>0.537360840434493</v>
      </c>
      <c r="G39" s="116" t="n">
        <v>0.257892635491517</v>
      </c>
      <c r="H39" s="116" t="n">
        <v>0.0769345692702975</v>
      </c>
      <c r="I39" s="116" t="n">
        <v>0.0112969978324947</v>
      </c>
      <c r="J39" s="116" t="n">
        <v>0.0112969978324947</v>
      </c>
      <c r="K39" s="103" t="n">
        <v>0.0135790494665373</v>
      </c>
      <c r="M39" s="1"/>
    </row>
    <row r="40" customFormat="false" ht="15" hidden="false" customHeight="false" outlineLevel="0" collapsed="false">
      <c r="A40" s="22"/>
      <c r="B40" s="156" t="s">
        <v>167</v>
      </c>
      <c r="C40" s="157" t="n">
        <v>6.15</v>
      </c>
      <c r="D40" s="158" t="n">
        <v>6.37</v>
      </c>
      <c r="E40" s="98" t="n">
        <v>7.43453110856555</v>
      </c>
      <c r="F40" s="98" t="n">
        <v>0.378070451198416</v>
      </c>
      <c r="G40" s="98" t="n">
        <v>0.062256175290809</v>
      </c>
      <c r="H40" s="98" t="n">
        <v>0.0626883921354925</v>
      </c>
      <c r="I40" s="98" t="n">
        <v>0.00571214922709161</v>
      </c>
      <c r="J40" s="98" t="n">
        <v>0.00571214922709161</v>
      </c>
      <c r="K40" s="107" t="n">
        <v>0.00221565731166913</v>
      </c>
      <c r="M40" s="1"/>
    </row>
    <row r="41" customFormat="false" ht="15" hidden="false" customHeight="false" outlineLevel="0" collapsed="false">
      <c r="A41" s="22"/>
      <c r="B41" s="156" t="s">
        <v>170</v>
      </c>
      <c r="C41" s="157" t="n">
        <v>6.91</v>
      </c>
      <c r="D41" s="158" t="n">
        <v>7.39</v>
      </c>
      <c r="E41" s="98" t="n">
        <v>10.1527138540445</v>
      </c>
      <c r="F41" s="98" t="n">
        <v>0.245933030654225</v>
      </c>
      <c r="G41" s="98" t="n">
        <v>0.0360442651307706</v>
      </c>
      <c r="H41" s="98" t="n">
        <v>0.0655682041874867</v>
      </c>
      <c r="I41" s="98" t="n">
        <v>0.00637464914685104</v>
      </c>
      <c r="J41" s="98" t="n">
        <v>0.00637464914685104</v>
      </c>
      <c r="K41" s="107" t="n">
        <v>0.000982631979757781</v>
      </c>
      <c r="M41" s="1"/>
    </row>
    <row r="42" customFormat="false" ht="15" hidden="false" customHeight="false" outlineLevel="0" collapsed="false">
      <c r="A42" s="22"/>
      <c r="B42" s="161" t="s">
        <v>173</v>
      </c>
      <c r="C42" s="162" t="n">
        <v>7.1</v>
      </c>
      <c r="D42" s="163" t="n">
        <v>7.7</v>
      </c>
      <c r="E42" s="118" t="n">
        <v>9.54758215608122</v>
      </c>
      <c r="F42" s="118" t="n">
        <v>0.240894131676886</v>
      </c>
      <c r="G42" s="118" t="n">
        <v>0.0335691256093553</v>
      </c>
      <c r="H42" s="118" t="n">
        <v>0.0811428891239998</v>
      </c>
      <c r="I42" s="118" t="n">
        <v>0.0062193035791881</v>
      </c>
      <c r="J42" s="118" t="n">
        <v>0.0062193035791881</v>
      </c>
      <c r="K42" s="115" t="n">
        <v>0.000245176159070292</v>
      </c>
      <c r="M42" s="1"/>
    </row>
    <row r="44" customFormat="false" ht="15.75" hidden="false" customHeight="false" outlineLevel="0" collapsed="false">
      <c r="D44" s="1"/>
      <c r="E44" s="1"/>
      <c r="F44" s="1"/>
      <c r="G44" s="1"/>
      <c r="H44" s="1"/>
      <c r="I44" s="1"/>
    </row>
    <row r="45" customFormat="false" ht="15.75" hidden="false" customHeight="false" outlineLevel="0" collapsed="false">
      <c r="A45" s="165" t="s">
        <v>229</v>
      </c>
      <c r="B45" s="165"/>
      <c r="C45" s="165"/>
      <c r="D45" s="165"/>
      <c r="E45" s="165"/>
      <c r="F45" s="165"/>
      <c r="G45" s="165"/>
      <c r="H45" s="165"/>
      <c r="I45" s="165"/>
      <c r="J45" s="165"/>
      <c r="K45" s="165"/>
    </row>
    <row r="46" customFormat="false" ht="15.75" hidden="false" customHeight="false" outlineLevel="0" collapsed="false">
      <c r="D46" s="1"/>
      <c r="E46" s="1"/>
      <c r="F46" s="1"/>
      <c r="G46" s="1"/>
      <c r="H46" s="1"/>
      <c r="I46" s="1"/>
    </row>
    <row r="47" customFormat="false" ht="15.75" hidden="false" customHeight="false" outlineLevel="0" collapsed="false">
      <c r="D47" s="1"/>
      <c r="E47" s="1"/>
      <c r="F47" s="1"/>
      <c r="G47" s="1"/>
      <c r="H47" s="1"/>
      <c r="I47" s="1"/>
    </row>
    <row r="48" customFormat="false" ht="15.75" hidden="false" customHeight="false" outlineLevel="0" collapsed="false">
      <c r="D48" s="1"/>
      <c r="E48" s="1"/>
      <c r="F48" s="1"/>
      <c r="G48" s="1"/>
      <c r="H48" s="1"/>
      <c r="I48" s="1"/>
    </row>
    <row r="49" customFormat="false" ht="15.75" hidden="false" customHeight="false" outlineLevel="0" collapsed="false">
      <c r="D49" s="1"/>
      <c r="E49" s="1"/>
      <c r="F49" s="1"/>
      <c r="G49" s="1"/>
      <c r="H49" s="1"/>
      <c r="I49" s="1"/>
    </row>
    <row r="50" customFormat="false" ht="15.75" hidden="false" customHeight="false" outlineLevel="0" collapsed="false">
      <c r="D50" s="1"/>
      <c r="E50" s="1"/>
      <c r="F50" s="1"/>
      <c r="G50" s="1"/>
      <c r="H50" s="1"/>
      <c r="I50" s="1"/>
    </row>
    <row r="51" customFormat="false" ht="15.75" hidden="false" customHeight="false" outlineLevel="0" collapsed="false">
      <c r="D51" s="1"/>
      <c r="E51" s="1"/>
      <c r="F51" s="1"/>
      <c r="G51" s="1"/>
      <c r="H51" s="1"/>
      <c r="I51" s="1"/>
    </row>
    <row r="52" customFormat="false" ht="15.75" hidden="false" customHeight="false" outlineLevel="0" collapsed="false">
      <c r="D52" s="1"/>
      <c r="E52" s="1"/>
      <c r="F52" s="1"/>
      <c r="G52" s="1"/>
      <c r="H52" s="1"/>
      <c r="I52" s="1"/>
    </row>
    <row r="53" customFormat="false" ht="15.75" hidden="false" customHeight="false" outlineLevel="0" collapsed="false">
      <c r="D53" s="1"/>
      <c r="E53" s="1"/>
      <c r="F53" s="1"/>
      <c r="G53" s="1"/>
      <c r="H53" s="1"/>
      <c r="I53" s="1"/>
    </row>
    <row r="55" customFormat="false" ht="15.75" hidden="false" customHeight="false" outlineLevel="0" collapsed="false">
      <c r="G55" s="1"/>
    </row>
    <row r="56" customFormat="false" ht="15.75" hidden="false" customHeight="false" outlineLevel="0" collapsed="false">
      <c r="G56" s="1"/>
    </row>
    <row r="57" customFormat="false" ht="15.75" hidden="false" customHeight="false" outlineLevel="0" collapsed="false">
      <c r="G57" s="1"/>
    </row>
    <row r="58" customFormat="false" ht="15.75" hidden="false" customHeight="false" outlineLevel="0" collapsed="false">
      <c r="G58" s="1"/>
    </row>
    <row r="59" customFormat="false" ht="15.75" hidden="false" customHeight="false" outlineLevel="0" collapsed="false">
      <c r="G59" s="1"/>
    </row>
    <row r="60" customFormat="false" ht="15.75" hidden="false" customHeight="false" outlineLevel="0" collapsed="false">
      <c r="G60" s="1"/>
    </row>
    <row r="61" customFormat="false" ht="15.75" hidden="false" customHeight="false" outlineLevel="0" collapsed="false">
      <c r="G61" s="1"/>
    </row>
    <row r="62" customFormat="false" ht="15.75" hidden="false" customHeight="false" outlineLevel="0" collapsed="false">
      <c r="G62" s="1"/>
    </row>
    <row r="63" customFormat="false" ht="15.75" hidden="false" customHeight="false" outlineLevel="0" collapsed="false">
      <c r="G63" s="1"/>
    </row>
    <row r="64" customFormat="false" ht="15.75" hidden="false" customHeight="false" outlineLevel="0" collapsed="false">
      <c r="G64" s="1"/>
    </row>
  </sheetData>
  <mergeCells count="16">
    <mergeCell ref="B1:B2"/>
    <mergeCell ref="C1:C2"/>
    <mergeCell ref="D1:D2"/>
    <mergeCell ref="E1:I1"/>
    <mergeCell ref="K1:K2"/>
    <mergeCell ref="A2:A3"/>
    <mergeCell ref="C3:D3"/>
    <mergeCell ref="E3:J3"/>
    <mergeCell ref="A4:A10"/>
    <mergeCell ref="A11:A15"/>
    <mergeCell ref="A16:A20"/>
    <mergeCell ref="A21:A26"/>
    <mergeCell ref="A27:A32"/>
    <mergeCell ref="A33:A38"/>
    <mergeCell ref="A39:A42"/>
    <mergeCell ref="A45:K4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BBB59"/>
    <pageSetUpPr fitToPage="false"/>
  </sheetPr>
  <dimension ref="A1:L42"/>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pane xSplit="1" ySplit="2" topLeftCell="B20" activePane="bottomRight" state="frozen"/>
      <selection pane="topLeft" activeCell="A1" activeCellId="0" sqref="A1"/>
      <selection pane="topRight" activeCell="B1" activeCellId="0" sqref="B1"/>
      <selection pane="bottomLeft" activeCell="A20" activeCellId="0" sqref="A20"/>
      <selection pane="bottomRight" activeCell="A39" activeCellId="0" sqref="A39"/>
    </sheetView>
  </sheetViews>
  <sheetFormatPr defaultColWidth="10.37890625" defaultRowHeight="15.75" zeroHeight="false" outlineLevelRow="0" outlineLevelCol="0"/>
  <cols>
    <col collapsed="false" customWidth="true" hidden="false" outlineLevel="0" max="1" min="1" style="9" width="16.88"/>
    <col collapsed="false" customWidth="true" hidden="false" outlineLevel="0" max="2" min="2" style="9" width="11.12"/>
    <col collapsed="false" customWidth="true" hidden="false" outlineLevel="0" max="3" min="3" style="9" width="7.38"/>
    <col collapsed="false" customWidth="true" hidden="false" outlineLevel="0" max="4" min="4" style="9" width="5.62"/>
    <col collapsed="false" customWidth="true" hidden="false" outlineLevel="0" max="6" min="5" style="9" width="6.12"/>
    <col collapsed="false" customWidth="true" hidden="false" outlineLevel="0" max="7" min="7" style="9" width="5.62"/>
    <col collapsed="false" customWidth="true" hidden="false" outlineLevel="0" max="8" min="8" style="9" width="6.12"/>
    <col collapsed="false" customWidth="true" hidden="false" outlineLevel="0" max="9" min="9" style="9" width="7.38"/>
    <col collapsed="false" customWidth="true" hidden="false" outlineLevel="0" max="10" min="10" style="9" width="5.62"/>
    <col collapsed="false" customWidth="true" hidden="false" outlineLevel="0" max="11" min="11" style="9" width="6.12"/>
    <col collapsed="false" customWidth="true" hidden="false" outlineLevel="0" max="12" min="12" style="9" width="5.62"/>
  </cols>
  <sheetData>
    <row r="1" customFormat="false" ht="15.75" hidden="false" customHeight="false" outlineLevel="0" collapsed="false">
      <c r="A1" s="81" t="s">
        <v>83</v>
      </c>
      <c r="B1" s="82" t="s">
        <v>176</v>
      </c>
      <c r="C1" s="81" t="s">
        <v>230</v>
      </c>
      <c r="D1" s="81"/>
      <c r="E1" s="81"/>
      <c r="F1" s="81"/>
      <c r="G1" s="81"/>
      <c r="H1" s="81"/>
      <c r="I1" s="81"/>
      <c r="J1" s="81"/>
      <c r="K1" s="81"/>
      <c r="L1" s="81"/>
    </row>
    <row r="2" customFormat="false" ht="15.75" hidden="false" customHeight="false" outlineLevel="0" collapsed="false">
      <c r="A2" s="88" t="s">
        <v>88</v>
      </c>
      <c r="B2" s="82"/>
      <c r="C2" s="166" t="s">
        <v>231</v>
      </c>
      <c r="D2" s="167" t="s">
        <v>232</v>
      </c>
      <c r="E2" s="167" t="s">
        <v>233</v>
      </c>
      <c r="F2" s="167" t="s">
        <v>234</v>
      </c>
      <c r="G2" s="167" t="s">
        <v>235</v>
      </c>
      <c r="H2" s="167" t="s">
        <v>236</v>
      </c>
      <c r="I2" s="167" t="s">
        <v>237</v>
      </c>
      <c r="J2" s="167" t="s">
        <v>238</v>
      </c>
      <c r="K2" s="167" t="s">
        <v>239</v>
      </c>
      <c r="L2" s="168" t="s">
        <v>240</v>
      </c>
    </row>
    <row r="3" customFormat="false" ht="15.75" hidden="false" customHeight="false" outlineLevel="0" collapsed="false">
      <c r="A3" s="88"/>
      <c r="B3" s="140" t="s">
        <v>89</v>
      </c>
      <c r="C3" s="169" t="s">
        <v>228</v>
      </c>
      <c r="D3" s="169"/>
      <c r="E3" s="169"/>
      <c r="F3" s="169"/>
      <c r="G3" s="169"/>
      <c r="H3" s="169"/>
      <c r="I3" s="169"/>
      <c r="J3" s="169"/>
      <c r="K3" s="169"/>
      <c r="L3" s="169"/>
    </row>
    <row r="4" customFormat="false" ht="15.75" hidden="false" customHeight="true" outlineLevel="0" collapsed="false">
      <c r="A4" s="95" t="s">
        <v>97</v>
      </c>
      <c r="B4" s="96" t="s">
        <v>182</v>
      </c>
      <c r="C4" s="143" t="n">
        <v>263.39</v>
      </c>
      <c r="D4" s="117" t="n">
        <v>3.18</v>
      </c>
      <c r="E4" s="117" t="n">
        <v>35.89</v>
      </c>
      <c r="F4" s="117" t="n">
        <v>14.23</v>
      </c>
      <c r="G4" s="117" t="n">
        <v>0.86</v>
      </c>
      <c r="H4" s="117" t="n">
        <v>9.81</v>
      </c>
      <c r="I4" s="117" t="n">
        <v>86.79</v>
      </c>
      <c r="J4" s="117" t="n">
        <v>3.77</v>
      </c>
      <c r="K4" s="117" t="n">
        <v>10.79</v>
      </c>
      <c r="L4" s="129" t="n">
        <v>0.54</v>
      </c>
    </row>
    <row r="5" customFormat="false" ht="15.75" hidden="false" customHeight="false" outlineLevel="0" collapsed="false">
      <c r="A5" s="95"/>
      <c r="B5" s="104" t="s">
        <v>183</v>
      </c>
      <c r="C5" s="143" t="n">
        <v>304.34</v>
      </c>
      <c r="D5" s="117" t="n">
        <v>1.77</v>
      </c>
      <c r="E5" s="117" t="n">
        <v>26.84</v>
      </c>
      <c r="F5" s="117" t="n">
        <v>9.15</v>
      </c>
      <c r="G5" s="117" t="n">
        <v>0.47</v>
      </c>
      <c r="H5" s="117" t="n">
        <v>5.74</v>
      </c>
      <c r="I5" s="117" t="n">
        <v>83.94</v>
      </c>
      <c r="J5" s="117" t="n">
        <v>4.58</v>
      </c>
      <c r="K5" s="117" t="n">
        <v>9.7</v>
      </c>
      <c r="L5" s="129" t="n">
        <v>0.25</v>
      </c>
    </row>
    <row r="6" customFormat="false" ht="15.75" hidden="false" customHeight="false" outlineLevel="0" collapsed="false">
      <c r="A6" s="95"/>
      <c r="B6" s="104" t="s">
        <v>184</v>
      </c>
      <c r="C6" s="143" t="n">
        <v>224.79</v>
      </c>
      <c r="D6" s="117" t="n">
        <v>4.48</v>
      </c>
      <c r="E6" s="117" t="n">
        <v>32.88</v>
      </c>
      <c r="F6" s="117" t="n">
        <v>19.7</v>
      </c>
      <c r="G6" s="117" t="n">
        <v>1.02</v>
      </c>
      <c r="H6" s="117" t="n">
        <v>9.34</v>
      </c>
      <c r="I6" s="117" t="n">
        <v>160</v>
      </c>
      <c r="J6" s="117" t="n">
        <v>2.66</v>
      </c>
      <c r="K6" s="117" t="n">
        <v>11.64</v>
      </c>
      <c r="L6" s="129" t="n">
        <v>0.48</v>
      </c>
    </row>
    <row r="7" customFormat="false" ht="15.75" hidden="false" customHeight="false" outlineLevel="0" collapsed="false">
      <c r="A7" s="95"/>
      <c r="B7" s="104" t="s">
        <v>185</v>
      </c>
      <c r="C7" s="143" t="n">
        <v>284.28</v>
      </c>
      <c r="D7" s="117" t="n">
        <v>2.28</v>
      </c>
      <c r="E7" s="117" t="n">
        <v>31.62</v>
      </c>
      <c r="F7" s="117" t="n">
        <v>11.12</v>
      </c>
      <c r="G7" s="117" t="n">
        <v>0.69</v>
      </c>
      <c r="H7" s="117" t="n">
        <v>8.04</v>
      </c>
      <c r="I7" s="117" t="n">
        <v>92.39</v>
      </c>
      <c r="J7" s="117" t="n">
        <v>4.18</v>
      </c>
      <c r="K7" s="117" t="n">
        <v>10.61</v>
      </c>
      <c r="L7" s="129" t="n">
        <v>0.23</v>
      </c>
    </row>
    <row r="8" customFormat="false" ht="15.75" hidden="false" customHeight="false" outlineLevel="0" collapsed="false">
      <c r="A8" s="95"/>
      <c r="B8" s="104" t="s">
        <v>186</v>
      </c>
      <c r="C8" s="143" t="n">
        <v>236.01</v>
      </c>
      <c r="D8" s="117" t="n">
        <v>4.32</v>
      </c>
      <c r="E8" s="117" t="n">
        <v>36.15</v>
      </c>
      <c r="F8" s="117" t="n">
        <v>18.35</v>
      </c>
      <c r="G8" s="117" t="n">
        <v>1.04</v>
      </c>
      <c r="H8" s="117" t="n">
        <v>10.57</v>
      </c>
      <c r="I8" s="117" t="n">
        <v>138.34</v>
      </c>
      <c r="J8" s="117" t="n">
        <v>2.85</v>
      </c>
      <c r="K8" s="117" t="n">
        <v>11.78</v>
      </c>
      <c r="L8" s="129" t="n">
        <v>0.32</v>
      </c>
    </row>
    <row r="9" customFormat="false" ht="15.75" hidden="false" customHeight="false" outlineLevel="0" collapsed="false">
      <c r="A9" s="95"/>
      <c r="B9" s="104" t="s">
        <v>187</v>
      </c>
      <c r="C9" s="143" t="n">
        <v>303.69</v>
      </c>
      <c r="D9" s="117" t="n">
        <v>2.24</v>
      </c>
      <c r="E9" s="117" t="n">
        <v>29.91</v>
      </c>
      <c r="F9" s="117" t="n">
        <v>9.56</v>
      </c>
      <c r="G9" s="117" t="n">
        <v>0.66</v>
      </c>
      <c r="H9" s="117" t="n">
        <v>7.18</v>
      </c>
      <c r="I9" s="117" t="n">
        <v>87.58</v>
      </c>
      <c r="J9" s="117" t="n">
        <v>4.62</v>
      </c>
      <c r="K9" s="117" t="n">
        <v>10.63</v>
      </c>
      <c r="L9" s="129" t="n">
        <v>0.17</v>
      </c>
    </row>
    <row r="10" customFormat="false" ht="15.75" hidden="false" customHeight="false" outlineLevel="0" collapsed="false">
      <c r="A10" s="95"/>
      <c r="B10" s="109" t="s">
        <v>188</v>
      </c>
      <c r="C10" s="148" t="n">
        <v>305.79</v>
      </c>
      <c r="D10" s="121" t="n">
        <v>1.77</v>
      </c>
      <c r="E10" s="121" t="n">
        <v>28.57</v>
      </c>
      <c r="F10" s="121" t="n">
        <v>9.96</v>
      </c>
      <c r="G10" s="121" t="n">
        <v>0.49</v>
      </c>
      <c r="H10" s="121" t="n">
        <v>6.81</v>
      </c>
      <c r="I10" s="121" t="n">
        <v>85.13</v>
      </c>
      <c r="J10" s="121" t="n">
        <v>4.68</v>
      </c>
      <c r="K10" s="121" t="n">
        <v>10.08</v>
      </c>
      <c r="L10" s="131" t="n">
        <v>0.16</v>
      </c>
    </row>
    <row r="11" customFormat="false" ht="15.75" hidden="false" customHeight="true" outlineLevel="0" collapsed="false">
      <c r="A11" s="95" t="s">
        <v>112</v>
      </c>
      <c r="B11" s="96" t="s">
        <v>189</v>
      </c>
      <c r="C11" s="143" t="n">
        <v>300.944919287735</v>
      </c>
      <c r="D11" s="117" t="n">
        <v>3.5790112640801</v>
      </c>
      <c r="E11" s="117" t="n">
        <v>62.342958022754</v>
      </c>
      <c r="F11" s="117" t="n">
        <v>31.9502567313713</v>
      </c>
      <c r="G11" s="117" t="n">
        <v>1.20815336904426</v>
      </c>
      <c r="H11" s="117" t="n">
        <v>8.04503597122302</v>
      </c>
      <c r="I11" s="117" t="n">
        <v>11.9639657631954</v>
      </c>
      <c r="J11" s="117" t="n">
        <v>7.87105195224266</v>
      </c>
      <c r="K11" s="117" t="n">
        <v>21.9657324840764</v>
      </c>
      <c r="L11" s="129" t="n">
        <v>1.22186839509652</v>
      </c>
    </row>
    <row r="12" customFormat="false" ht="15.75" hidden="false" customHeight="false" outlineLevel="0" collapsed="false">
      <c r="A12" s="95"/>
      <c r="B12" s="104" t="s">
        <v>190</v>
      </c>
      <c r="C12" s="143" t="n">
        <v>322.21927275753</v>
      </c>
      <c r="D12" s="117" t="n">
        <v>3.87876095118899</v>
      </c>
      <c r="E12" s="117" t="n">
        <v>71.7208630835622</v>
      </c>
      <c r="F12" s="117" t="n">
        <v>33.1113212273012</v>
      </c>
      <c r="G12" s="117" t="n">
        <v>0.983560755568086</v>
      </c>
      <c r="H12" s="117" t="n">
        <v>8.68429670057058</v>
      </c>
      <c r="I12" s="117" t="n">
        <v>5.02429386590585</v>
      </c>
      <c r="J12" s="117" t="n">
        <v>8.62774120684092</v>
      </c>
      <c r="K12" s="117" t="n">
        <v>21.6502760084926</v>
      </c>
      <c r="L12" s="129" t="n">
        <v>0.824761166690151</v>
      </c>
    </row>
    <row r="13" customFormat="false" ht="15.75" hidden="false" customHeight="false" outlineLevel="0" collapsed="false">
      <c r="A13" s="95"/>
      <c r="B13" s="104" t="s">
        <v>191</v>
      </c>
      <c r="C13" s="143" t="n">
        <v>319.858572141787</v>
      </c>
      <c r="D13" s="117" t="n">
        <v>4.40632040050063</v>
      </c>
      <c r="E13" s="117" t="n">
        <v>79.8868379756767</v>
      </c>
      <c r="F13" s="117" t="n">
        <v>38.9795929868504</v>
      </c>
      <c r="G13" s="117" t="n">
        <v>0.727989850577953</v>
      </c>
      <c r="H13" s="117" t="n">
        <v>10.1919870999752</v>
      </c>
      <c r="I13" s="117" t="n">
        <v>3.88078459343795</v>
      </c>
      <c r="J13" s="117" t="n">
        <v>7.98974830590513</v>
      </c>
      <c r="K13" s="117" t="n">
        <v>24.8961571125265</v>
      </c>
      <c r="L13" s="129" t="n">
        <v>0.549840777793434</v>
      </c>
    </row>
    <row r="14" customFormat="false" ht="15.75" hidden="false" customHeight="false" outlineLevel="0" collapsed="false">
      <c r="A14" s="95"/>
      <c r="B14" s="104" t="s">
        <v>192</v>
      </c>
      <c r="C14" s="143" t="n">
        <v>308.690822100183</v>
      </c>
      <c r="D14" s="117" t="n">
        <v>5.01780976220275</v>
      </c>
      <c r="E14" s="117" t="n">
        <v>84.5916673205178</v>
      </c>
      <c r="F14" s="117" t="n">
        <v>47.3938134001252</v>
      </c>
      <c r="G14" s="117" t="n">
        <v>0.789946433605864</v>
      </c>
      <c r="H14" s="117" t="n">
        <v>10.8734631605061</v>
      </c>
      <c r="I14" s="117" t="n">
        <v>4.30245363766049</v>
      </c>
      <c r="J14" s="117" t="n">
        <v>7.74493707647628</v>
      </c>
      <c r="K14" s="117" t="n">
        <v>27.3783014861996</v>
      </c>
      <c r="L14" s="129" t="n">
        <v>0.667663801606313</v>
      </c>
    </row>
    <row r="15" customFormat="false" ht="15.75" hidden="false" customHeight="false" outlineLevel="0" collapsed="false">
      <c r="A15" s="95"/>
      <c r="B15" s="109" t="s">
        <v>193</v>
      </c>
      <c r="C15" s="148" t="n">
        <v>287.168711932102</v>
      </c>
      <c r="D15" s="121" t="n">
        <v>5.059774718398</v>
      </c>
      <c r="E15" s="121" t="n">
        <v>79.6910239309533</v>
      </c>
      <c r="F15" s="121" t="n">
        <v>78.322892924233</v>
      </c>
      <c r="G15" s="121" t="n">
        <v>1.49470256554835</v>
      </c>
      <c r="H15" s="121" t="n">
        <v>10.795063259737</v>
      </c>
      <c r="I15" s="121" t="n">
        <v>4.94567760342368</v>
      </c>
      <c r="J15" s="121" t="n">
        <v>6.84729590190384</v>
      </c>
      <c r="K15" s="121" t="n">
        <v>24.6803184713376</v>
      </c>
      <c r="L15" s="131" t="n">
        <v>1.06913484570945</v>
      </c>
    </row>
    <row r="16" customFormat="false" ht="15.75" hidden="false" customHeight="true" outlineLevel="0" collapsed="false">
      <c r="A16" s="95" t="s">
        <v>122</v>
      </c>
      <c r="B16" s="96" t="s">
        <v>194</v>
      </c>
      <c r="C16" s="143" t="n">
        <v>142.538981442185</v>
      </c>
      <c r="D16" s="117" t="n">
        <v>2.37460742104818</v>
      </c>
      <c r="E16" s="117" t="n">
        <v>37.4090335658495</v>
      </c>
      <c r="F16" s="117" t="n">
        <v>24.7687864460698</v>
      </c>
      <c r="G16" s="117" t="n">
        <v>0.767913383341321</v>
      </c>
      <c r="H16" s="117" t="n">
        <v>6.25951260904517</v>
      </c>
      <c r="I16" s="117" t="n">
        <v>5.36021898461045</v>
      </c>
      <c r="J16" s="117" t="n">
        <v>5.65803290287293</v>
      </c>
      <c r="K16" s="117" t="n">
        <v>19.6526263752447</v>
      </c>
      <c r="L16" s="129" t="n">
        <v>0.428146746702577</v>
      </c>
    </row>
    <row r="17" customFormat="false" ht="15.75" hidden="false" customHeight="false" outlineLevel="0" collapsed="false">
      <c r="A17" s="95"/>
      <c r="B17" s="104" t="s">
        <v>195</v>
      </c>
      <c r="C17" s="143" t="n">
        <v>139.323652434996</v>
      </c>
      <c r="D17" s="117" t="n">
        <v>3.01765542160435</v>
      </c>
      <c r="E17" s="117" t="n">
        <v>41.3258871402247</v>
      </c>
      <c r="F17" s="117" t="n">
        <v>28.6170303967737</v>
      </c>
      <c r="G17" s="117" t="n">
        <v>0.8099086464928</v>
      </c>
      <c r="H17" s="117" t="n">
        <v>7.03019248518772</v>
      </c>
      <c r="I17" s="117" t="n">
        <v>6.59051686584008</v>
      </c>
      <c r="J17" s="117" t="n">
        <v>5.17919159689049</v>
      </c>
      <c r="K17" s="117" t="n">
        <v>21.292067341704</v>
      </c>
      <c r="L17" s="129" t="n">
        <v>0.449794615917876</v>
      </c>
    </row>
    <row r="18" customFormat="false" ht="15.75" hidden="false" customHeight="false" outlineLevel="0" collapsed="false">
      <c r="A18" s="95"/>
      <c r="B18" s="104" t="s">
        <v>196</v>
      </c>
      <c r="C18" s="143" t="n">
        <v>139.62904324979</v>
      </c>
      <c r="D18" s="117" t="n">
        <v>3.08231946635301</v>
      </c>
      <c r="E18" s="117" t="n">
        <v>43.8110438787589</v>
      </c>
      <c r="F18" s="117" t="n">
        <v>31.7798364936626</v>
      </c>
      <c r="G18" s="117" t="n">
        <v>0.89989849610311</v>
      </c>
      <c r="H18" s="117" t="n">
        <v>7.44990546937803</v>
      </c>
      <c r="I18" s="117" t="n">
        <v>5.43168857107192</v>
      </c>
      <c r="J18" s="117" t="n">
        <v>5.22322298134865</v>
      </c>
      <c r="K18" s="117" t="n">
        <v>22.8075169745655</v>
      </c>
      <c r="L18" s="129" t="n">
        <v>0.387256327073679</v>
      </c>
    </row>
    <row r="19" customFormat="false" ht="15.75" hidden="false" customHeight="false" outlineLevel="0" collapsed="false">
      <c r="A19" s="95"/>
      <c r="B19" s="104" t="s">
        <v>197</v>
      </c>
      <c r="C19" s="143" t="n">
        <v>134.238895368674</v>
      </c>
      <c r="D19" s="117" t="n">
        <v>3.15776085189312</v>
      </c>
      <c r="E19" s="117" t="n">
        <v>46.1280953136718</v>
      </c>
      <c r="F19" s="117" t="n">
        <v>36.0344471719854</v>
      </c>
      <c r="G19" s="117" t="n">
        <v>1.03788293217225</v>
      </c>
      <c r="H19" s="117" t="n">
        <v>8.11927531485396</v>
      </c>
      <c r="I19" s="117" t="n">
        <v>6.45268266337867</v>
      </c>
      <c r="J19" s="117" t="n">
        <v>4.53523259918997</v>
      </c>
      <c r="K19" s="117" t="n">
        <v>24.3160782000049</v>
      </c>
      <c r="L19" s="129" t="n">
        <v>0.336744632237982</v>
      </c>
    </row>
    <row r="20" customFormat="false" ht="15.75" hidden="false" customHeight="false" outlineLevel="0" collapsed="false">
      <c r="A20" s="95"/>
      <c r="B20" s="109" t="s">
        <v>198</v>
      </c>
      <c r="C20" s="148" t="n">
        <v>98.6063313710903</v>
      </c>
      <c r="D20" s="121" t="n">
        <v>2.65841072855621</v>
      </c>
      <c r="E20" s="121" t="n">
        <v>36.8010527177526</v>
      </c>
      <c r="F20" s="121" t="n">
        <v>29.8997783803417</v>
      </c>
      <c r="G20" s="121" t="n">
        <v>0.683922857038364</v>
      </c>
      <c r="H20" s="121" t="n">
        <v>7.63081623842558</v>
      </c>
      <c r="I20" s="121" t="n">
        <v>79.1576719765425</v>
      </c>
      <c r="J20" s="121" t="n">
        <v>3.39592052633521</v>
      </c>
      <c r="K20" s="121" t="n">
        <v>19.0671117443664</v>
      </c>
      <c r="L20" s="131" t="n">
        <v>0.307880806617583</v>
      </c>
    </row>
    <row r="21" customFormat="false" ht="15.75" hidden="false" customHeight="true" outlineLevel="0" collapsed="false">
      <c r="A21" s="95" t="s">
        <v>132</v>
      </c>
      <c r="B21" s="96" t="s">
        <v>199</v>
      </c>
      <c r="C21" s="143" t="n">
        <v>250.161820808431</v>
      </c>
      <c r="D21" s="117" t="n">
        <v>4.05155798852575</v>
      </c>
      <c r="E21" s="117" t="n">
        <v>57.8206388346418</v>
      </c>
      <c r="F21" s="117" t="n">
        <v>41.0842541903535</v>
      </c>
      <c r="G21" s="117" t="n">
        <v>1.85869829396872</v>
      </c>
      <c r="H21" s="117" t="n">
        <v>7.88167917150485</v>
      </c>
      <c r="I21" s="117" t="n">
        <v>18.4175810576097</v>
      </c>
      <c r="J21" s="117" t="n">
        <v>5.77906969212866</v>
      </c>
      <c r="K21" s="117" t="n">
        <v>18.014206760372</v>
      </c>
      <c r="L21" s="129" t="n">
        <v>1.81987418605877</v>
      </c>
    </row>
    <row r="22" customFormat="false" ht="15.75" hidden="false" customHeight="false" outlineLevel="0" collapsed="false">
      <c r="A22" s="95"/>
      <c r="B22" s="104" t="s">
        <v>200</v>
      </c>
      <c r="C22" s="143" t="n">
        <v>309.928049756758</v>
      </c>
      <c r="D22" s="117" t="n">
        <v>4.23735428681613</v>
      </c>
      <c r="E22" s="117" t="n">
        <v>75.8680876608321</v>
      </c>
      <c r="F22" s="117" t="n">
        <v>43.4972721841689</v>
      </c>
      <c r="G22" s="117" t="n">
        <v>1.13070812883097</v>
      </c>
      <c r="H22" s="117" t="n">
        <v>9.69681722094858</v>
      </c>
      <c r="I22" s="117" t="n">
        <v>5.87475810219447</v>
      </c>
      <c r="J22" s="117" t="n">
        <v>7.01055309250524</v>
      </c>
      <c r="K22" s="117" t="n">
        <v>21.8245850566903</v>
      </c>
      <c r="L22" s="129" t="n">
        <v>1.19579263064773</v>
      </c>
    </row>
    <row r="23" customFormat="false" ht="15.75" hidden="false" customHeight="false" outlineLevel="0" collapsed="false">
      <c r="A23" s="95"/>
      <c r="B23" s="104" t="s">
        <v>201</v>
      </c>
      <c r="C23" s="143" t="n">
        <v>322.553466962251</v>
      </c>
      <c r="D23" s="117" t="n">
        <v>3.59006395728835</v>
      </c>
      <c r="E23" s="117" t="n">
        <v>72.5179307379645</v>
      </c>
      <c r="F23" s="117" t="n">
        <v>42.210329254134</v>
      </c>
      <c r="G23" s="117" t="n">
        <v>0.898370842084882</v>
      </c>
      <c r="H23" s="117" t="n">
        <v>8.98523486269489</v>
      </c>
      <c r="I23" s="117" t="n">
        <v>3.9522399397975</v>
      </c>
      <c r="J23" s="117" t="n">
        <v>8.16043217117012</v>
      </c>
      <c r="K23" s="117" t="n">
        <v>20.7536944243917</v>
      </c>
      <c r="L23" s="129" t="n">
        <v>0.829199269427259</v>
      </c>
    </row>
    <row r="24" customFormat="false" ht="15.75" hidden="false" customHeight="false" outlineLevel="0" collapsed="false">
      <c r="A24" s="95"/>
      <c r="B24" s="104" t="s">
        <v>202</v>
      </c>
      <c r="C24" s="143" t="n">
        <v>301.911540868413</v>
      </c>
      <c r="D24" s="117" t="n">
        <v>4.62692717032823</v>
      </c>
      <c r="E24" s="117" t="n">
        <v>84.1879086446359</v>
      </c>
      <c r="F24" s="117" t="n">
        <v>55.4994138577553</v>
      </c>
      <c r="G24" s="117" t="n">
        <v>0.968072028108709</v>
      </c>
      <c r="H24" s="117" t="n">
        <v>10.2214584511865</v>
      </c>
      <c r="I24" s="117" t="n">
        <v>4.32387913847646</v>
      </c>
      <c r="J24" s="117" t="n">
        <v>6.91411162139141</v>
      </c>
      <c r="K24" s="117" t="n">
        <v>25.211587986751</v>
      </c>
      <c r="L24" s="129" t="n">
        <v>1.44455241147591</v>
      </c>
    </row>
    <row r="25" customFormat="false" ht="15.75" hidden="false" customHeight="false" outlineLevel="0" collapsed="false">
      <c r="A25" s="95"/>
      <c r="B25" s="104" t="s">
        <v>203</v>
      </c>
      <c r="C25" s="143" t="n">
        <v>318.884102835516</v>
      </c>
      <c r="D25" s="117" t="n">
        <v>5.10640148849696</v>
      </c>
      <c r="E25" s="117" t="n">
        <v>76.0162778564724</v>
      </c>
      <c r="F25" s="117" t="n">
        <v>46.1480948498386</v>
      </c>
      <c r="G25" s="117" t="n">
        <v>0.859647960960534</v>
      </c>
      <c r="H25" s="117" t="n">
        <v>9.28675281110747</v>
      </c>
      <c r="I25" s="117" t="n">
        <v>5.46738436518098</v>
      </c>
      <c r="J25" s="117" t="n">
        <v>7.91561920603501</v>
      </c>
      <c r="K25" s="117" t="n">
        <v>23.0864096776933</v>
      </c>
      <c r="L25" s="129" t="n">
        <v>1.51874392505624</v>
      </c>
    </row>
    <row r="26" customFormat="false" ht="15.75" hidden="false" customHeight="false" outlineLevel="0" collapsed="false">
      <c r="A26" s="95"/>
      <c r="B26" s="109" t="s">
        <v>204</v>
      </c>
      <c r="C26" s="148" t="n">
        <v>351.487688547591</v>
      </c>
      <c r="D26" s="121" t="n">
        <v>2.52922702834004</v>
      </c>
      <c r="E26" s="121" t="n">
        <v>56.0846965428558</v>
      </c>
      <c r="F26" s="121" t="n">
        <v>35.3209880254145</v>
      </c>
      <c r="G26" s="121" t="n">
        <v>0.828669656061055</v>
      </c>
      <c r="H26" s="121" t="n">
        <v>6.64545558301327</v>
      </c>
      <c r="I26" s="121" t="n">
        <v>4.53113946081666</v>
      </c>
      <c r="J26" s="121" t="n">
        <v>9.6367285366818</v>
      </c>
      <c r="K26" s="121" t="n">
        <v>21.0525476241029</v>
      </c>
      <c r="L26" s="131" t="n">
        <v>0.995039123312711</v>
      </c>
    </row>
    <row r="27" customFormat="false" ht="15.75" hidden="false" customHeight="true" outlineLevel="0" collapsed="false">
      <c r="A27" s="95" t="s">
        <v>140</v>
      </c>
      <c r="B27" s="104" t="s">
        <v>205</v>
      </c>
      <c r="C27" s="170" t="n">
        <v>236.8539486189</v>
      </c>
      <c r="D27" s="171" t="n">
        <v>3.3802939431</v>
      </c>
      <c r="E27" s="171" t="n">
        <v>58.1590818987</v>
      </c>
      <c r="F27" s="171" t="n">
        <v>31.7469236925</v>
      </c>
      <c r="G27" s="171" t="n">
        <v>0.8364140778</v>
      </c>
      <c r="H27" s="171" t="n">
        <v>12.0848393724</v>
      </c>
      <c r="I27" s="171" t="n">
        <v>87.9927271949</v>
      </c>
      <c r="J27" s="171" t="n">
        <v>6.2464350391</v>
      </c>
      <c r="K27" s="171" t="n">
        <v>21.4260861995</v>
      </c>
      <c r="L27" s="172" t="n">
        <v>0.8336125846</v>
      </c>
    </row>
    <row r="28" customFormat="false" ht="15.75" hidden="false" customHeight="false" outlineLevel="0" collapsed="false">
      <c r="A28" s="95"/>
      <c r="B28" s="104" t="s">
        <v>206</v>
      </c>
      <c r="C28" s="170" t="n">
        <v>251.9614452528</v>
      </c>
      <c r="D28" s="171" t="n">
        <v>3.6979456789</v>
      </c>
      <c r="E28" s="171" t="n">
        <v>57.9953873701</v>
      </c>
      <c r="F28" s="171" t="n">
        <v>30.8586533006</v>
      </c>
      <c r="G28" s="171" t="n">
        <v>0.7822020542</v>
      </c>
      <c r="H28" s="171" t="n">
        <v>12.1149911672</v>
      </c>
      <c r="I28" s="171" t="n">
        <v>100.2067923977</v>
      </c>
      <c r="J28" s="171" t="n">
        <v>6.6618748992</v>
      </c>
      <c r="K28" s="171" t="n">
        <v>20.5876380375</v>
      </c>
      <c r="L28" s="172" t="n">
        <v>0.6197538587</v>
      </c>
    </row>
    <row r="29" customFormat="false" ht="15.75" hidden="false" customHeight="false" outlineLevel="0" collapsed="false">
      <c r="A29" s="95"/>
      <c r="B29" s="104" t="s">
        <v>207</v>
      </c>
      <c r="C29" s="170" t="n">
        <v>241.6264591582</v>
      </c>
      <c r="D29" s="171" t="n">
        <v>3.7099325368</v>
      </c>
      <c r="E29" s="171" t="n">
        <v>54.0508772758</v>
      </c>
      <c r="F29" s="171" t="n">
        <v>32.7471021653</v>
      </c>
      <c r="G29" s="171" t="n">
        <v>0.8131803534</v>
      </c>
      <c r="H29" s="171" t="n">
        <v>12.0245357827</v>
      </c>
      <c r="I29" s="171" t="n">
        <v>113.5357751964</v>
      </c>
      <c r="J29" s="171" t="n">
        <v>6.6396191924</v>
      </c>
      <c r="K29" s="171" t="n">
        <v>19.5665576026</v>
      </c>
      <c r="L29" s="172" t="n">
        <v>0.6415761777</v>
      </c>
    </row>
    <row r="30" customFormat="false" ht="15.75" hidden="false" customHeight="false" outlineLevel="0" collapsed="false">
      <c r="A30" s="95"/>
      <c r="B30" s="104" t="s">
        <v>208</v>
      </c>
      <c r="C30" s="170" t="n">
        <v>236.517395476</v>
      </c>
      <c r="D30" s="171" t="n">
        <v>4.2433477158</v>
      </c>
      <c r="E30" s="171" t="n">
        <v>62.4573833937</v>
      </c>
      <c r="F30" s="171" t="n">
        <v>36.4330745791</v>
      </c>
      <c r="G30" s="171" t="n">
        <v>1.0377730224</v>
      </c>
      <c r="H30" s="171" t="n">
        <v>13.2486986532</v>
      </c>
      <c r="I30" s="171" t="n">
        <v>110.005202809</v>
      </c>
      <c r="J30" s="171" t="n">
        <v>5.719716645</v>
      </c>
      <c r="K30" s="171" t="n">
        <v>21.7249390098</v>
      </c>
      <c r="L30" s="172" t="n">
        <v>0.6633984967</v>
      </c>
    </row>
    <row r="31" customFormat="false" ht="15.75" hidden="false" customHeight="false" outlineLevel="0" collapsed="false">
      <c r="A31" s="95"/>
      <c r="B31" s="104" t="s">
        <v>209</v>
      </c>
      <c r="C31" s="170" t="n">
        <v>269.9763870928</v>
      </c>
      <c r="D31" s="171" t="n">
        <v>3.0986027812</v>
      </c>
      <c r="E31" s="171" t="n">
        <v>49.3090164128</v>
      </c>
      <c r="F31" s="171" t="n">
        <v>27.6273074654</v>
      </c>
      <c r="G31" s="171" t="n">
        <v>0.5808431096</v>
      </c>
      <c r="H31" s="171" t="n">
        <v>9.4254510674</v>
      </c>
      <c r="I31" s="171" t="n">
        <v>94.3820626491</v>
      </c>
      <c r="J31" s="171" t="n">
        <v>8.3904014599</v>
      </c>
      <c r="K31" s="171" t="n">
        <v>20.0148368179</v>
      </c>
      <c r="L31" s="172" t="n">
        <v>0.8510704398</v>
      </c>
    </row>
    <row r="32" customFormat="false" ht="15.75" hidden="false" customHeight="false" outlineLevel="0" collapsed="false">
      <c r="A32" s="95"/>
      <c r="B32" s="109" t="s">
        <v>210</v>
      </c>
      <c r="C32" s="173" t="n">
        <v>237.5504266506</v>
      </c>
      <c r="D32" s="174" t="n">
        <v>3.8777485482</v>
      </c>
      <c r="E32" s="174" t="n">
        <v>54.9010327312</v>
      </c>
      <c r="F32" s="174" t="n">
        <v>36.2372354376</v>
      </c>
      <c r="G32" s="174" t="n">
        <v>0.9293489753</v>
      </c>
      <c r="H32" s="174" t="n">
        <v>10.9149497325</v>
      </c>
      <c r="I32" s="174" t="n">
        <v>126.4287966275</v>
      </c>
      <c r="J32" s="174" t="n">
        <v>6.3280392973</v>
      </c>
      <c r="K32" s="174" t="n">
        <v>22.5799901057</v>
      </c>
      <c r="L32" s="175" t="n">
        <v>0.9383597157</v>
      </c>
    </row>
    <row r="33" customFormat="false" ht="15" hidden="false" customHeight="true" outlineLevel="0" collapsed="false">
      <c r="A33" s="22" t="s">
        <v>153</v>
      </c>
      <c r="B33" s="152" t="s">
        <v>154</v>
      </c>
      <c r="C33" s="97" t="n">
        <v>195.373087936183</v>
      </c>
      <c r="D33" s="176" t="n">
        <v>1.27582057365785</v>
      </c>
      <c r="E33" s="176" t="n">
        <v>21.3631876589036</v>
      </c>
      <c r="F33" s="176" t="n">
        <v>12.292143529809</v>
      </c>
      <c r="G33" s="176" t="n">
        <v>0.377870616342716</v>
      </c>
      <c r="H33" s="176" t="n">
        <v>1.88101365466015</v>
      </c>
      <c r="I33" s="176" t="n">
        <v>9.78611990821024</v>
      </c>
      <c r="J33" s="176" t="n">
        <v>3.4589278239917</v>
      </c>
      <c r="K33" s="176" t="n">
        <v>5.88273501166053</v>
      </c>
      <c r="L33" s="177" t="n">
        <v>0.479267732495472</v>
      </c>
    </row>
    <row r="34" customFormat="false" ht="15.75" hidden="false" customHeight="false" outlineLevel="0" collapsed="false">
      <c r="A34" s="22"/>
      <c r="B34" s="156" t="s">
        <v>155</v>
      </c>
      <c r="C34" s="105" t="n">
        <v>212.406416351994</v>
      </c>
      <c r="D34" s="17" t="n">
        <v>1.54520632775615</v>
      </c>
      <c r="E34" s="17" t="n">
        <v>23.7878309630577</v>
      </c>
      <c r="F34" s="17" t="n">
        <v>14.1133056271567</v>
      </c>
      <c r="G34" s="17" t="n">
        <v>0.35468408459128</v>
      </c>
      <c r="H34" s="17" t="n">
        <v>1.86087866764357</v>
      </c>
      <c r="I34" s="17" t="n">
        <v>3.32678878240591</v>
      </c>
      <c r="J34" s="17" t="n">
        <v>3.66809082407395</v>
      </c>
      <c r="K34" s="17" t="n">
        <v>6.20240627617993</v>
      </c>
      <c r="L34" s="178" t="n">
        <v>0.342749995313077</v>
      </c>
    </row>
    <row r="35" customFormat="false" ht="15.75" hidden="false" customHeight="false" outlineLevel="0" collapsed="false">
      <c r="A35" s="22"/>
      <c r="B35" s="156" t="s">
        <v>156</v>
      </c>
      <c r="C35" s="105" t="n">
        <v>220.736069125275</v>
      </c>
      <c r="D35" s="17" t="n">
        <v>1.54934035204794</v>
      </c>
      <c r="E35" s="17" t="n">
        <v>24.3218391447708</v>
      </c>
      <c r="F35" s="17" t="n">
        <v>14.5672719456828</v>
      </c>
      <c r="G35" s="17" t="n">
        <v>0.41839176663028</v>
      </c>
      <c r="H35" s="17" t="n">
        <v>1.92073539152465</v>
      </c>
      <c r="I35" s="17" t="n">
        <v>2.06027864113862</v>
      </c>
      <c r="J35" s="17" t="n">
        <v>3.58911444583214</v>
      </c>
      <c r="K35" s="17" t="n">
        <v>6.40191187873579</v>
      </c>
      <c r="L35" s="178" t="n">
        <v>0.294812363772747</v>
      </c>
    </row>
    <row r="36" customFormat="false" ht="15.75" hidden="false" customHeight="false" outlineLevel="0" collapsed="false">
      <c r="A36" s="22"/>
      <c r="B36" s="156" t="s">
        <v>158</v>
      </c>
      <c r="C36" s="105" t="n">
        <v>227.44112722936</v>
      </c>
      <c r="D36" s="17" t="n">
        <v>1.3055122107475</v>
      </c>
      <c r="E36" s="17" t="n">
        <v>24.2025460396729</v>
      </c>
      <c r="F36" s="17" t="n">
        <v>13.8714811896902</v>
      </c>
      <c r="G36" s="17" t="n">
        <v>0.428092995066802</v>
      </c>
      <c r="H36" s="17" t="n">
        <v>1.87055951059302</v>
      </c>
      <c r="I36" s="17" t="n">
        <v>1.52248071179655</v>
      </c>
      <c r="J36" s="17" t="n">
        <v>3.8738656409022</v>
      </c>
      <c r="K36" s="17" t="n">
        <v>6.85502024772515</v>
      </c>
      <c r="L36" s="178" t="n">
        <v>0.301648162932719</v>
      </c>
    </row>
    <row r="37" customFormat="false" ht="15.75" hidden="false" customHeight="false" outlineLevel="0" collapsed="false">
      <c r="A37" s="22"/>
      <c r="B37" s="156" t="s">
        <v>160</v>
      </c>
      <c r="C37" s="105" t="n">
        <v>231.488742359234</v>
      </c>
      <c r="D37" s="17" t="n">
        <v>1.03455611054944</v>
      </c>
      <c r="E37" s="17" t="n">
        <v>22.342792996365</v>
      </c>
      <c r="F37" s="17" t="n">
        <v>13.0028773282585</v>
      </c>
      <c r="G37" s="17" t="n">
        <v>0.377793635219536</v>
      </c>
      <c r="H37" s="17" t="n">
        <v>1.83883866024857</v>
      </c>
      <c r="I37" s="17" t="n">
        <v>2.04738255442079</v>
      </c>
      <c r="J37" s="17" t="n">
        <v>4.11034524055563</v>
      </c>
      <c r="K37" s="17" t="n">
        <v>6.87539620764995</v>
      </c>
      <c r="L37" s="178" t="n">
        <v>0.304234980569687</v>
      </c>
    </row>
    <row r="38" customFormat="false" ht="15.75" hidden="false" customHeight="false" outlineLevel="0" collapsed="false">
      <c r="A38" s="22"/>
      <c r="B38" s="161" t="s">
        <v>163</v>
      </c>
      <c r="C38" s="110" t="n">
        <v>224.614586139134</v>
      </c>
      <c r="D38" s="19" t="n">
        <v>1.02322817279543</v>
      </c>
      <c r="E38" s="19" t="n">
        <v>22.4127135682128</v>
      </c>
      <c r="F38" s="19" t="n">
        <v>12.8605014981845</v>
      </c>
      <c r="G38" s="19" t="n">
        <v>0.427036525539859</v>
      </c>
      <c r="H38" s="19" t="n">
        <v>1.8895627841052</v>
      </c>
      <c r="I38" s="19" t="n">
        <v>6.81478474275704</v>
      </c>
      <c r="J38" s="19" t="n">
        <v>4.24403496362089</v>
      </c>
      <c r="K38" s="19" t="n">
        <v>6.83810308233877</v>
      </c>
      <c r="L38" s="179" t="n">
        <v>0.330994114387658</v>
      </c>
    </row>
    <row r="39" customFormat="false" ht="15" hidden="false" customHeight="true" outlineLevel="0" collapsed="false">
      <c r="A39" s="22" t="s">
        <v>212</v>
      </c>
      <c r="B39" s="156" t="s">
        <v>166</v>
      </c>
      <c r="C39" s="97" t="n">
        <v>213.557032236836</v>
      </c>
      <c r="D39" s="176" t="n">
        <v>1.41265971468327</v>
      </c>
      <c r="E39" s="176" t="n">
        <v>22.7909051451677</v>
      </c>
      <c r="F39" s="176" t="n">
        <v>13.8032745439709</v>
      </c>
      <c r="G39" s="176" t="n">
        <v>0.45599000060208</v>
      </c>
      <c r="H39" s="176" t="n">
        <v>1.81590921426518</v>
      </c>
      <c r="I39" s="176" t="n">
        <v>3.06782060349251</v>
      </c>
      <c r="J39" s="176" t="n">
        <v>3.45581694890631</v>
      </c>
      <c r="K39" s="176" t="n">
        <v>6.41831332401074</v>
      </c>
      <c r="L39" s="177" t="n">
        <v>0.771132707607196</v>
      </c>
    </row>
    <row r="40" customFormat="false" ht="15" hidden="false" customHeight="false" outlineLevel="0" collapsed="false">
      <c r="A40" s="22"/>
      <c r="B40" s="156" t="s">
        <v>167</v>
      </c>
      <c r="C40" s="105" t="n">
        <v>221.156412262983</v>
      </c>
      <c r="D40" s="17" t="n">
        <v>1.4160100343443</v>
      </c>
      <c r="E40" s="17" t="n">
        <v>23.8135908556868</v>
      </c>
      <c r="F40" s="17" t="n">
        <v>13.9625801259795</v>
      </c>
      <c r="G40" s="17" t="n">
        <v>0.419391719707951</v>
      </c>
      <c r="H40" s="17" t="n">
        <v>1.87893253821014</v>
      </c>
      <c r="I40" s="17" t="n">
        <v>3.05955954239073</v>
      </c>
      <c r="J40" s="17" t="n">
        <v>3.6635038478939</v>
      </c>
      <c r="K40" s="17" t="n">
        <v>6.75299676816787</v>
      </c>
      <c r="L40" s="178" t="n">
        <v>0.709240711286234</v>
      </c>
    </row>
    <row r="41" customFormat="false" ht="15" hidden="false" customHeight="false" outlineLevel="0" collapsed="false">
      <c r="A41" s="22"/>
      <c r="B41" s="156" t="s">
        <v>170</v>
      </c>
      <c r="C41" s="105" t="n">
        <v>175.61238157884</v>
      </c>
      <c r="D41" s="17" t="n">
        <v>1.97511266810583</v>
      </c>
      <c r="E41" s="17" t="n">
        <v>23.7158468087417</v>
      </c>
      <c r="F41" s="17" t="n">
        <v>17.3328465271631</v>
      </c>
      <c r="G41" s="17" t="n">
        <v>0.394229625473826</v>
      </c>
      <c r="H41" s="17" t="n">
        <v>2.81284165268854</v>
      </c>
      <c r="I41" s="17" t="n">
        <v>41.8816953680707</v>
      </c>
      <c r="J41" s="17" t="n">
        <v>3.40246393745709</v>
      </c>
      <c r="K41" s="17" t="n">
        <v>6.90897464537959</v>
      </c>
      <c r="L41" s="178" t="n">
        <v>0.444459100870929</v>
      </c>
    </row>
    <row r="42" customFormat="false" ht="15" hidden="false" customHeight="false" outlineLevel="0" collapsed="false">
      <c r="A42" s="22"/>
      <c r="B42" s="161" t="s">
        <v>173</v>
      </c>
      <c r="C42" s="110" t="n">
        <v>170.31224403415</v>
      </c>
      <c r="D42" s="19" t="n">
        <v>2.17808269946268</v>
      </c>
      <c r="E42" s="19" t="n">
        <v>23.6852408654973</v>
      </c>
      <c r="F42" s="19" t="n">
        <v>17.8380331198739</v>
      </c>
      <c r="G42" s="19" t="n">
        <v>0.392120370147842</v>
      </c>
      <c r="H42" s="19" t="n">
        <v>2.8845452866152</v>
      </c>
      <c r="I42" s="19" t="n">
        <v>47.0212562175009</v>
      </c>
      <c r="J42" s="19" t="n">
        <v>3.44579165459913</v>
      </c>
      <c r="K42" s="19" t="n">
        <v>6.97665929777058</v>
      </c>
      <c r="L42" s="179" t="n">
        <v>0.41445103283623</v>
      </c>
    </row>
  </sheetData>
  <mergeCells count="11">
    <mergeCell ref="B1:B2"/>
    <mergeCell ref="C1:L1"/>
    <mergeCell ref="A2:A3"/>
    <mergeCell ref="C3:L3"/>
    <mergeCell ref="A4:A10"/>
    <mergeCell ref="A11:A15"/>
    <mergeCell ref="A16:A20"/>
    <mergeCell ref="A21:A26"/>
    <mergeCell ref="A27:A32"/>
    <mergeCell ref="A33:A38"/>
    <mergeCell ref="A39:A4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BBB59"/>
    <pageSetUpPr fitToPage="false"/>
  </sheetPr>
  <dimension ref="A1:R55"/>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pane xSplit="1" ySplit="2" topLeftCell="B25" activePane="bottomRight" state="frozen"/>
      <selection pane="topLeft" activeCell="A1" activeCellId="0" sqref="A1"/>
      <selection pane="topRight" activeCell="B1" activeCellId="0" sqref="B1"/>
      <selection pane="bottomLeft" activeCell="A25" activeCellId="0" sqref="A25"/>
      <selection pane="bottomRight" activeCell="A39" activeCellId="0" sqref="A39"/>
    </sheetView>
  </sheetViews>
  <sheetFormatPr defaultColWidth="10.37890625" defaultRowHeight="15.75" zeroHeight="false" outlineLevelRow="0" outlineLevelCol="0"/>
  <cols>
    <col collapsed="false" customWidth="true" hidden="false" outlineLevel="0" max="1" min="1" style="9" width="16.88"/>
    <col collapsed="false" customWidth="true" hidden="false" outlineLevel="0" max="2" min="2" style="9" width="11.12"/>
    <col collapsed="false" customWidth="true" hidden="false" outlineLevel="0" max="3" min="3" style="1" width="8"/>
    <col collapsed="false" customWidth="true" hidden="false" outlineLevel="0" max="4" min="4" style="1" width="6.88"/>
    <col collapsed="false" customWidth="true" hidden="false" outlineLevel="0" max="5" min="5" style="1" width="5.88"/>
    <col collapsed="false" customWidth="true" hidden="false" outlineLevel="0" max="8" min="6" style="1" width="6.62"/>
    <col collapsed="false" customWidth="true" hidden="false" outlineLevel="0" max="9" min="9" style="1" width="6.38"/>
    <col collapsed="false" customWidth="true" hidden="false" outlineLevel="0" max="17" min="10" style="9" width="5.62"/>
    <col collapsed="false" customWidth="true" hidden="false" outlineLevel="0" max="18" min="18" style="9" width="6"/>
  </cols>
  <sheetData>
    <row r="1" customFormat="false" ht="15.75" hidden="false" customHeight="true" outlineLevel="0" collapsed="false">
      <c r="A1" s="81" t="s">
        <v>83</v>
      </c>
      <c r="B1" s="84" t="s">
        <v>176</v>
      </c>
      <c r="C1" s="180" t="s">
        <v>241</v>
      </c>
      <c r="D1" s="83" t="s">
        <v>242</v>
      </c>
      <c r="E1" s="83" t="s">
        <v>243</v>
      </c>
      <c r="F1" s="83" t="s">
        <v>244</v>
      </c>
      <c r="G1" s="83" t="s">
        <v>245</v>
      </c>
      <c r="H1" s="181" t="s">
        <v>246</v>
      </c>
      <c r="I1" s="182" t="s">
        <v>247</v>
      </c>
      <c r="J1" s="81" t="s">
        <v>5</v>
      </c>
      <c r="K1" s="81"/>
      <c r="L1" s="81"/>
      <c r="M1" s="81"/>
      <c r="N1" s="81" t="s">
        <v>35</v>
      </c>
      <c r="O1" s="81"/>
      <c r="P1" s="81"/>
      <c r="Q1" s="81"/>
      <c r="R1" s="141" t="s">
        <v>43</v>
      </c>
    </row>
    <row r="2" customFormat="false" ht="15.75" hidden="false" customHeight="false" outlineLevel="0" collapsed="false">
      <c r="A2" s="88" t="s">
        <v>88</v>
      </c>
      <c r="B2" s="84"/>
      <c r="C2" s="180"/>
      <c r="D2" s="83" t="s">
        <v>180</v>
      </c>
      <c r="E2" s="83" t="s">
        <v>180</v>
      </c>
      <c r="F2" s="83" t="s">
        <v>180</v>
      </c>
      <c r="G2" s="83" t="s">
        <v>180</v>
      </c>
      <c r="H2" s="181" t="s">
        <v>180</v>
      </c>
      <c r="I2" s="182" t="s">
        <v>180</v>
      </c>
      <c r="J2" s="183" t="s">
        <v>233</v>
      </c>
      <c r="K2" s="184" t="s">
        <v>234</v>
      </c>
      <c r="L2" s="184" t="s">
        <v>235</v>
      </c>
      <c r="M2" s="185" t="s">
        <v>231</v>
      </c>
      <c r="N2" s="183" t="s">
        <v>233</v>
      </c>
      <c r="O2" s="184" t="s">
        <v>234</v>
      </c>
      <c r="P2" s="184" t="s">
        <v>235</v>
      </c>
      <c r="Q2" s="185" t="s">
        <v>231</v>
      </c>
      <c r="R2" s="141"/>
    </row>
    <row r="3" customFormat="false" ht="15.75" hidden="false" customHeight="false" outlineLevel="0" collapsed="false">
      <c r="A3" s="88"/>
      <c r="B3" s="140" t="s">
        <v>89</v>
      </c>
      <c r="C3" s="186" t="s">
        <v>180</v>
      </c>
      <c r="D3" s="186"/>
      <c r="E3" s="186"/>
      <c r="F3" s="186"/>
      <c r="G3" s="186"/>
      <c r="H3" s="186"/>
      <c r="I3" s="186"/>
      <c r="J3" s="141" t="s">
        <v>248</v>
      </c>
      <c r="K3" s="141"/>
      <c r="L3" s="141"/>
      <c r="M3" s="141"/>
      <c r="N3" s="141" t="s">
        <v>248</v>
      </c>
      <c r="O3" s="141"/>
      <c r="P3" s="141"/>
      <c r="Q3" s="141"/>
      <c r="R3" s="141" t="s">
        <v>248</v>
      </c>
    </row>
    <row r="4" customFormat="false" ht="15.75" hidden="false" customHeight="true" outlineLevel="0" collapsed="false">
      <c r="A4" s="95" t="s">
        <v>97</v>
      </c>
      <c r="B4" s="96" t="s">
        <v>182</v>
      </c>
      <c r="C4" s="97" t="n">
        <v>15.3</v>
      </c>
      <c r="D4" s="176" t="n">
        <v>45.5393399913437</v>
      </c>
      <c r="E4" s="176" t="n">
        <v>5.19996404050937</v>
      </c>
      <c r="F4" s="176" t="n">
        <v>8.41271206683849</v>
      </c>
      <c r="G4" s="176" t="n">
        <v>6.39593002845146</v>
      </c>
      <c r="H4" s="176" t="n">
        <v>0</v>
      </c>
      <c r="I4" s="177" t="n">
        <v>19.152053872857</v>
      </c>
      <c r="J4" s="187" t="n">
        <v>0.360711176994028</v>
      </c>
      <c r="K4" s="188" t="n">
        <v>1.61844115633713</v>
      </c>
      <c r="L4" s="188" t="n">
        <v>0.220601791360091</v>
      </c>
      <c r="M4" s="189" t="n">
        <v>0.143381631829703</v>
      </c>
      <c r="N4" s="187" t="n">
        <v>0.477852318953488</v>
      </c>
      <c r="O4" s="188" t="n">
        <v>4.81356436158005</v>
      </c>
      <c r="P4" s="188" t="n">
        <v>0.28970445964687</v>
      </c>
      <c r="Q4" s="189" t="n">
        <v>0.296337799653855</v>
      </c>
      <c r="R4" s="190" t="n">
        <v>4.79268480786438</v>
      </c>
    </row>
    <row r="5" customFormat="false" ht="15.75" hidden="false" customHeight="false" outlineLevel="0" collapsed="false">
      <c r="A5" s="95"/>
      <c r="B5" s="104" t="s">
        <v>183</v>
      </c>
      <c r="C5" s="105" t="n">
        <v>13.99</v>
      </c>
      <c r="D5" s="27" t="n">
        <v>43.3178414372725</v>
      </c>
      <c r="E5" s="27" t="n">
        <v>3.4507911231534</v>
      </c>
      <c r="F5" s="27" t="n">
        <v>13.7923333806838</v>
      </c>
      <c r="G5" s="27" t="n">
        <v>7.07984217421167</v>
      </c>
      <c r="H5" s="27" t="n">
        <v>0</v>
      </c>
      <c r="I5" s="178" t="n">
        <v>18.3691918846786</v>
      </c>
      <c r="J5" s="187" t="n">
        <v>0.163750887145564</v>
      </c>
      <c r="K5" s="188" t="n">
        <v>1.17447187261204</v>
      </c>
      <c r="L5" s="188" t="n">
        <v>0.0503183662880173</v>
      </c>
      <c r="M5" s="189" t="n">
        <v>0.0829369041011511</v>
      </c>
      <c r="N5" s="187" t="n">
        <v>0.243377403591936</v>
      </c>
      <c r="O5" s="188" t="n">
        <v>2.71270259345353</v>
      </c>
      <c r="P5" s="188" t="n">
        <v>0.117222410742416</v>
      </c>
      <c r="Q5" s="189" t="n">
        <v>0.186479010284084</v>
      </c>
      <c r="R5" s="190" t="n">
        <v>2.30734608126223</v>
      </c>
    </row>
    <row r="6" customFormat="false" ht="15.75" hidden="false" customHeight="false" outlineLevel="0" collapsed="false">
      <c r="A6" s="95"/>
      <c r="B6" s="104" t="s">
        <v>184</v>
      </c>
      <c r="C6" s="105" t="n">
        <v>15.02</v>
      </c>
      <c r="D6" s="27" t="n">
        <v>33.7963349320566</v>
      </c>
      <c r="E6" s="27" t="n">
        <v>10.2121817732913</v>
      </c>
      <c r="F6" s="27" t="n">
        <v>14.5341108520292</v>
      </c>
      <c r="G6" s="27" t="n">
        <v>5.23040681052488</v>
      </c>
      <c r="H6" s="27" t="n">
        <v>0</v>
      </c>
      <c r="I6" s="178" t="n">
        <v>21.206965632098</v>
      </c>
      <c r="J6" s="187" t="n">
        <v>0.163121545038774</v>
      </c>
      <c r="K6" s="188" t="n">
        <v>1.63496833705566</v>
      </c>
      <c r="L6" s="188" t="n">
        <v>0.0807683810339684</v>
      </c>
      <c r="M6" s="189" t="n">
        <v>0.0933134059770415</v>
      </c>
      <c r="N6" s="187" t="n">
        <v>0.146339690080484</v>
      </c>
      <c r="O6" s="188" t="n">
        <v>3.42672756047673</v>
      </c>
      <c r="P6" s="188" t="n">
        <v>0.118609667560853</v>
      </c>
      <c r="Q6" s="189" t="n">
        <v>0.218880282090529</v>
      </c>
      <c r="R6" s="190" t="n">
        <v>2.6876388351316</v>
      </c>
    </row>
    <row r="7" customFormat="false" ht="15.75" hidden="false" customHeight="false" outlineLevel="0" collapsed="false">
      <c r="A7" s="95"/>
      <c r="B7" s="104" t="s">
        <v>185</v>
      </c>
      <c r="C7" s="105" t="n">
        <v>13.8019219800063</v>
      </c>
      <c r="D7" s="27" t="n">
        <v>56.1858648603537</v>
      </c>
      <c r="E7" s="27" t="n">
        <v>5.68429520938983</v>
      </c>
      <c r="F7" s="27" t="n">
        <v>15.073920945436</v>
      </c>
      <c r="G7" s="27" t="n">
        <v>8.42876478661925</v>
      </c>
      <c r="H7" s="27" t="n">
        <v>0</v>
      </c>
      <c r="I7" s="178" t="n">
        <v>0.825232218194884</v>
      </c>
      <c r="J7" s="187" t="n">
        <v>0.187030144779618</v>
      </c>
      <c r="K7" s="188" t="n">
        <v>0.840795170289558</v>
      </c>
      <c r="L7" s="188" t="n">
        <v>0.101050057842412</v>
      </c>
      <c r="M7" s="189" t="n">
        <v>0.0858757007647308</v>
      </c>
      <c r="N7" s="187" t="n">
        <v>0.176701706157875</v>
      </c>
      <c r="O7" s="188" t="n">
        <v>3.13858659092532</v>
      </c>
      <c r="P7" s="188" t="n">
        <v>0.170907852606496</v>
      </c>
      <c r="Q7" s="189" t="n">
        <v>0.17692196105275</v>
      </c>
      <c r="R7" s="190" t="n">
        <v>3.44668713095364</v>
      </c>
    </row>
    <row r="8" customFormat="false" ht="15.75" hidden="false" customHeight="false" outlineLevel="0" collapsed="false">
      <c r="A8" s="95"/>
      <c r="B8" s="104" t="s">
        <v>186</v>
      </c>
      <c r="C8" s="105" t="n">
        <v>10.9649411961207</v>
      </c>
      <c r="D8" s="27" t="n">
        <v>31.4109720545621</v>
      </c>
      <c r="E8" s="27" t="n">
        <v>18.4152000237757</v>
      </c>
      <c r="F8" s="27" t="n">
        <v>23.0767431039941</v>
      </c>
      <c r="G8" s="27" t="n">
        <v>13.5102707289494</v>
      </c>
      <c r="H8" s="27" t="n">
        <v>0.960251689417304</v>
      </c>
      <c r="I8" s="178" t="n">
        <v>1.66162120318063</v>
      </c>
      <c r="J8" s="187" t="n">
        <v>0.212786152886355</v>
      </c>
      <c r="K8" s="188" t="n">
        <v>0.650136545729972</v>
      </c>
      <c r="L8" s="188" t="n">
        <v>0.0965182858060069</v>
      </c>
      <c r="M8" s="189" t="n">
        <v>0.0743245577865988</v>
      </c>
      <c r="N8" s="187" t="n">
        <v>0.220100836731347</v>
      </c>
      <c r="O8" s="188" t="n">
        <v>2.69847719175251</v>
      </c>
      <c r="P8" s="188" t="n">
        <v>0.155370706891011</v>
      </c>
      <c r="Q8" s="189" t="n">
        <v>0.159519112392903</v>
      </c>
      <c r="R8" s="190" t="n">
        <v>3.07251096903381</v>
      </c>
    </row>
    <row r="9" customFormat="false" ht="15.75" hidden="false" customHeight="false" outlineLevel="0" collapsed="false">
      <c r="A9" s="95"/>
      <c r="B9" s="104" t="s">
        <v>187</v>
      </c>
      <c r="C9" s="105" t="n">
        <v>15.2</v>
      </c>
      <c r="D9" s="27" t="n">
        <v>49.0301054963217</v>
      </c>
      <c r="E9" s="27" t="n">
        <v>4.87184203565598</v>
      </c>
      <c r="F9" s="27" t="n">
        <v>10.2002311794251</v>
      </c>
      <c r="G9" s="27" t="n">
        <v>6.61608619183153</v>
      </c>
      <c r="H9" s="27" t="n">
        <v>0</v>
      </c>
      <c r="I9" s="178" t="n">
        <v>14.0817350967656</v>
      </c>
      <c r="J9" s="187" t="n">
        <v>0.155172346951063</v>
      </c>
      <c r="K9" s="188" t="n">
        <v>0.697043913864147</v>
      </c>
      <c r="L9" s="188" t="n">
        <v>0.126807710510713</v>
      </c>
      <c r="M9" s="189" t="n">
        <v>0.0689496232505755</v>
      </c>
      <c r="N9" s="187" t="n">
        <v>0.168291317309099</v>
      </c>
      <c r="O9" s="188" t="n">
        <v>2.44506170405334</v>
      </c>
      <c r="P9" s="188" t="n">
        <v>0.198898166686877</v>
      </c>
      <c r="Q9" s="189" t="n">
        <v>0.115154276221919</v>
      </c>
      <c r="R9" s="190" t="n">
        <v>2.62202668528379</v>
      </c>
    </row>
    <row r="10" customFormat="false" ht="15.75" hidden="false" customHeight="false" outlineLevel="0" collapsed="false">
      <c r="A10" s="95"/>
      <c r="B10" s="109" t="s">
        <v>188</v>
      </c>
      <c r="C10" s="110" t="n">
        <v>13.93</v>
      </c>
      <c r="D10" s="19" t="n">
        <v>48.2639634702811</v>
      </c>
      <c r="E10" s="19" t="n">
        <v>5.51812940776853</v>
      </c>
      <c r="F10" s="19" t="n">
        <v>4.27044959835892</v>
      </c>
      <c r="G10" s="19" t="n">
        <v>10.0982558049099</v>
      </c>
      <c r="H10" s="19" t="n">
        <v>0</v>
      </c>
      <c r="I10" s="179" t="n">
        <v>17.9192017186816</v>
      </c>
      <c r="J10" s="191" t="n">
        <v>0.104578500310273</v>
      </c>
      <c r="K10" s="192" t="n">
        <v>0.50107530162847</v>
      </c>
      <c r="L10" s="192" t="n">
        <v>0.0172263735681687</v>
      </c>
      <c r="M10" s="193" t="n">
        <v>0.0282056905680647</v>
      </c>
      <c r="N10" s="191" t="n">
        <v>0.155134731185888</v>
      </c>
      <c r="O10" s="192" t="n">
        <v>2.3255993881888</v>
      </c>
      <c r="P10" s="192" t="n">
        <v>0.0856692059422013</v>
      </c>
      <c r="Q10" s="193" t="n">
        <v>0.12672680495277</v>
      </c>
      <c r="R10" s="150" t="n">
        <f aca="false">1.5*(O10-K10)</f>
        <v>2.7367861298405</v>
      </c>
    </row>
    <row r="11" customFormat="false" ht="15.75" hidden="false" customHeight="true" outlineLevel="0" collapsed="false">
      <c r="A11" s="95" t="s">
        <v>112</v>
      </c>
      <c r="B11" s="96" t="s">
        <v>189</v>
      </c>
      <c r="C11" s="105" t="n">
        <v>18.2</v>
      </c>
      <c r="D11" s="27" t="n">
        <v>34.3</v>
      </c>
      <c r="E11" s="27" t="n">
        <v>4.53</v>
      </c>
      <c r="F11" s="27" t="n">
        <v>12.65</v>
      </c>
      <c r="G11" s="27" t="n">
        <v>0</v>
      </c>
      <c r="H11" s="27" t="n">
        <v>0</v>
      </c>
      <c r="I11" s="178" t="n">
        <v>30.32</v>
      </c>
      <c r="J11" s="194" t="n">
        <v>0.514973342599055</v>
      </c>
      <c r="K11" s="195" t="n">
        <v>1.07235095816593</v>
      </c>
      <c r="L11" s="195" t="n">
        <v>0.305104482328742</v>
      </c>
      <c r="M11" s="196" t="n">
        <v>0.0440809313099741</v>
      </c>
      <c r="N11" s="194" t="n">
        <v>1.1441259170786</v>
      </c>
      <c r="O11" s="195" t="n">
        <v>5.33375416422132</v>
      </c>
      <c r="P11" s="195" t="n">
        <v>0.388410898096497</v>
      </c>
      <c r="Q11" s="196" t="n">
        <v>0.367640844175887</v>
      </c>
      <c r="R11" s="145" t="n">
        <f aca="false">1.5*(O11-K11)</f>
        <v>6.39210480908309</v>
      </c>
    </row>
    <row r="12" customFormat="false" ht="15.75" hidden="false" customHeight="false" outlineLevel="0" collapsed="false">
      <c r="A12" s="95"/>
      <c r="B12" s="104" t="s">
        <v>190</v>
      </c>
      <c r="C12" s="105" t="n">
        <v>22.34</v>
      </c>
      <c r="D12" s="27" t="n">
        <v>41.33</v>
      </c>
      <c r="E12" s="27" t="n">
        <v>7.71227413250338</v>
      </c>
      <c r="F12" s="27" t="n">
        <v>6.84756530321271</v>
      </c>
      <c r="G12" s="27" t="n">
        <v>0</v>
      </c>
      <c r="H12" s="27" t="n">
        <v>0</v>
      </c>
      <c r="I12" s="178" t="n">
        <v>21.7701605642839</v>
      </c>
      <c r="J12" s="194" t="n">
        <v>1.04593908003862</v>
      </c>
      <c r="K12" s="195" t="n">
        <v>1.84171804003486</v>
      </c>
      <c r="L12" s="195" t="n">
        <v>0.289746013659872</v>
      </c>
      <c r="M12" s="196" t="n">
        <v>0.0512422956012847</v>
      </c>
      <c r="N12" s="194" t="n">
        <v>1.46796788649497</v>
      </c>
      <c r="O12" s="195" t="n">
        <v>5.65420678609922</v>
      </c>
      <c r="P12" s="195" t="n">
        <v>0.331606018530756</v>
      </c>
      <c r="Q12" s="196" t="n">
        <v>0.320032998095424</v>
      </c>
      <c r="R12" s="145" t="n">
        <f aca="false">1.5*(O12-K12)</f>
        <v>5.71873311909654</v>
      </c>
    </row>
    <row r="13" customFormat="false" ht="15.75" hidden="false" customHeight="false" outlineLevel="0" collapsed="false">
      <c r="A13" s="95"/>
      <c r="B13" s="104" t="s">
        <v>191</v>
      </c>
      <c r="C13" s="105" t="n">
        <v>18.8905568505749</v>
      </c>
      <c r="D13" s="27" t="n">
        <v>57.7762484495676</v>
      </c>
      <c r="E13" s="27" t="n">
        <v>3.64995679537776</v>
      </c>
      <c r="F13" s="27" t="n">
        <v>7.2216582569431</v>
      </c>
      <c r="G13" s="27" t="n">
        <v>0</v>
      </c>
      <c r="H13" s="27" t="n">
        <v>0</v>
      </c>
      <c r="I13" s="178" t="n">
        <v>12.4615796475367</v>
      </c>
      <c r="J13" s="194" t="n">
        <v>0.989102073582592</v>
      </c>
      <c r="K13" s="195" t="n">
        <v>1.71212580315553</v>
      </c>
      <c r="L13" s="195" t="n">
        <v>0.2326339020025</v>
      </c>
      <c r="M13" s="196" t="n">
        <v>0.0746285081197218</v>
      </c>
      <c r="N13" s="194" t="n">
        <v>1.65651751666448</v>
      </c>
      <c r="O13" s="195" t="n">
        <v>7.45502108259984</v>
      </c>
      <c r="P13" s="195" t="n">
        <v>0.293112884449391</v>
      </c>
      <c r="Q13" s="196" t="n">
        <v>0.294897208138959</v>
      </c>
      <c r="R13" s="145" t="n">
        <f aca="false">1.5*(O13-K13)</f>
        <v>8.61434291916646</v>
      </c>
    </row>
    <row r="14" customFormat="false" ht="15.75" hidden="false" customHeight="false" outlineLevel="0" collapsed="false">
      <c r="A14" s="95"/>
      <c r="B14" s="104" t="s">
        <v>192</v>
      </c>
      <c r="C14" s="105" t="n">
        <v>21.33</v>
      </c>
      <c r="D14" s="27" t="n">
        <v>32.453</v>
      </c>
      <c r="E14" s="27" t="n">
        <v>13.65</v>
      </c>
      <c r="F14" s="27" t="n">
        <v>15.33</v>
      </c>
      <c r="G14" s="27" t="n">
        <v>0</v>
      </c>
      <c r="H14" s="27" t="n">
        <v>0</v>
      </c>
      <c r="I14" s="178" t="n">
        <v>17.237</v>
      </c>
      <c r="J14" s="194" t="n">
        <v>1.14255543271898</v>
      </c>
      <c r="K14" s="195" t="n">
        <v>2.24790489870533</v>
      </c>
      <c r="L14" s="195" t="n">
        <v>0.174408092972225</v>
      </c>
      <c r="M14" s="196" t="n">
        <v>0.103015315402575</v>
      </c>
      <c r="N14" s="194" t="n">
        <v>1.812931197313</v>
      </c>
      <c r="O14" s="195" t="n">
        <v>10.5431989713756</v>
      </c>
      <c r="P14" s="195" t="n">
        <v>0.235507989473685</v>
      </c>
      <c r="Q14" s="196" t="n">
        <v>0.385326646522759</v>
      </c>
      <c r="R14" s="145" t="n">
        <f aca="false">1.5*(O14-K14)</f>
        <v>12.4429411090054</v>
      </c>
    </row>
    <row r="15" customFormat="false" ht="15.75" hidden="false" customHeight="false" outlineLevel="0" collapsed="false">
      <c r="A15" s="95"/>
      <c r="B15" s="109" t="s">
        <v>193</v>
      </c>
      <c r="C15" s="110" t="n">
        <v>18.2</v>
      </c>
      <c r="D15" s="19" t="n">
        <v>34.22</v>
      </c>
      <c r="E15" s="19" t="n">
        <v>6.33</v>
      </c>
      <c r="F15" s="19" t="n">
        <v>12.11</v>
      </c>
      <c r="G15" s="19" t="n">
        <v>0</v>
      </c>
      <c r="H15" s="19" t="n">
        <v>0</v>
      </c>
      <c r="I15" s="179" t="n">
        <v>29.14</v>
      </c>
      <c r="J15" s="191" t="n">
        <v>1.17902415442675</v>
      </c>
      <c r="K15" s="192" t="n">
        <v>3.69002943780562</v>
      </c>
      <c r="L15" s="192" t="n">
        <v>0.584552951694153</v>
      </c>
      <c r="M15" s="193" t="n">
        <v>0.22697513907033</v>
      </c>
      <c r="N15" s="191" t="n">
        <v>2.51733203380703</v>
      </c>
      <c r="O15" s="192" t="n">
        <v>31.9495848895336</v>
      </c>
      <c r="P15" s="192" t="n">
        <v>1.04569575659835</v>
      </c>
      <c r="Q15" s="193" t="n">
        <v>1.02185758347228</v>
      </c>
      <c r="R15" s="150" t="n">
        <f aca="false">1.5*(O15-K15)</f>
        <v>42.389333177592</v>
      </c>
    </row>
    <row r="16" customFormat="false" ht="15.75" hidden="false" customHeight="true" outlineLevel="0" collapsed="false">
      <c r="A16" s="95" t="s">
        <v>122</v>
      </c>
      <c r="B16" s="197" t="s">
        <v>194</v>
      </c>
      <c r="C16" s="97" t="n">
        <v>19.0372511767337</v>
      </c>
      <c r="D16" s="176" t="n">
        <v>46.6716835257347</v>
      </c>
      <c r="E16" s="176" t="n">
        <v>8.87568138915465</v>
      </c>
      <c r="F16" s="176" t="n">
        <v>7.39708728760205</v>
      </c>
      <c r="G16" s="176" t="n">
        <v>0</v>
      </c>
      <c r="H16" s="176" t="n">
        <v>0.488342231624617</v>
      </c>
      <c r="I16" s="177" t="n">
        <v>17.5299543891503</v>
      </c>
      <c r="J16" s="194" t="n">
        <v>0.946794557651138</v>
      </c>
      <c r="K16" s="195" t="n">
        <v>1.83104119058504</v>
      </c>
      <c r="L16" s="195" t="n">
        <v>0.488933967874905</v>
      </c>
      <c r="M16" s="196" t="n">
        <v>0.111985140804381</v>
      </c>
      <c r="N16" s="194" t="n">
        <v>1.34941116088546</v>
      </c>
      <c r="O16" s="195" t="n">
        <v>8.6913457918336</v>
      </c>
      <c r="P16" s="195" t="n">
        <v>0.492551795928937</v>
      </c>
      <c r="Q16" s="196" t="n">
        <v>0.466001990301955</v>
      </c>
      <c r="R16" s="145" t="n">
        <f aca="false">1.5*(O16-K16)</f>
        <v>10.2904569018728</v>
      </c>
    </row>
    <row r="17" customFormat="false" ht="15.75" hidden="false" customHeight="false" outlineLevel="0" collapsed="false">
      <c r="A17" s="95"/>
      <c r="B17" s="198" t="s">
        <v>195</v>
      </c>
      <c r="C17" s="105" t="n">
        <v>24.22</v>
      </c>
      <c r="D17" s="27" t="n">
        <v>37.3400103342758</v>
      </c>
      <c r="E17" s="27" t="n">
        <v>5.2139538011284</v>
      </c>
      <c r="F17" s="27" t="n">
        <v>8.65297897509376</v>
      </c>
      <c r="G17" s="27" t="n">
        <v>0</v>
      </c>
      <c r="H17" s="27" t="n">
        <v>0.699310695934989</v>
      </c>
      <c r="I17" s="178" t="n">
        <v>23.873746193567</v>
      </c>
      <c r="J17" s="194" t="n">
        <v>0.942647949255958</v>
      </c>
      <c r="K17" s="195" t="n">
        <v>1.74722016688898</v>
      </c>
      <c r="L17" s="195" t="n">
        <v>0.410936569424852</v>
      </c>
      <c r="M17" s="196" t="n">
        <v>0.0994456427218842</v>
      </c>
      <c r="N17" s="194" t="n">
        <v>1.2703632625123</v>
      </c>
      <c r="O17" s="195" t="n">
        <v>7.47469726635712</v>
      </c>
      <c r="P17" s="195" t="n">
        <v>0.403208436760344</v>
      </c>
      <c r="Q17" s="196" t="n">
        <v>0.400145375055017</v>
      </c>
      <c r="R17" s="145" t="n">
        <f aca="false">1.5*(O17-K17)</f>
        <v>8.59121564920221</v>
      </c>
    </row>
    <row r="18" customFormat="false" ht="15.75" hidden="false" customHeight="false" outlineLevel="0" collapsed="false">
      <c r="A18" s="95"/>
      <c r="B18" s="198" t="s">
        <v>196</v>
      </c>
      <c r="C18" s="105" t="n">
        <v>15.8400324707597</v>
      </c>
      <c r="D18" s="27" t="n">
        <v>38.22</v>
      </c>
      <c r="E18" s="27" t="n">
        <v>1.80582814809974</v>
      </c>
      <c r="F18" s="27" t="n">
        <v>10.1315212071184</v>
      </c>
      <c r="G18" s="27" t="n">
        <v>0</v>
      </c>
      <c r="H18" s="27" t="n">
        <v>0</v>
      </c>
      <c r="I18" s="178" t="n">
        <v>34.0026181740222</v>
      </c>
      <c r="J18" s="194" t="n">
        <v>0.873708974297093</v>
      </c>
      <c r="K18" s="195" t="n">
        <v>1.58656266462067</v>
      </c>
      <c r="L18" s="195" t="n">
        <v>0.44784502289884</v>
      </c>
      <c r="M18" s="196" t="n">
        <v>0.100885867731432</v>
      </c>
      <c r="N18" s="194" t="n">
        <v>1.54224109055432</v>
      </c>
      <c r="O18" s="195" t="n">
        <v>9.78653287912667</v>
      </c>
      <c r="P18" s="195" t="n">
        <v>0.491168014370802</v>
      </c>
      <c r="Q18" s="196" t="n">
        <v>0.475293445611359</v>
      </c>
      <c r="R18" s="145" t="n">
        <f aca="false">1.5*(O18-K18)</f>
        <v>12.299955321759</v>
      </c>
    </row>
    <row r="19" customFormat="false" ht="15.75" hidden="false" customHeight="false" outlineLevel="0" collapsed="false">
      <c r="A19" s="95"/>
      <c r="B19" s="198" t="s">
        <v>197</v>
      </c>
      <c r="C19" s="105" t="n">
        <v>19.972041705414</v>
      </c>
      <c r="D19" s="27" t="n">
        <v>43.3123638463298</v>
      </c>
      <c r="E19" s="27" t="n">
        <v>13.44</v>
      </c>
      <c r="F19" s="27" t="n">
        <v>7.34</v>
      </c>
      <c r="G19" s="27" t="n">
        <v>0</v>
      </c>
      <c r="H19" s="27" t="n">
        <v>0</v>
      </c>
      <c r="I19" s="178" t="n">
        <v>15.9355944482563</v>
      </c>
      <c r="J19" s="194" t="n">
        <v>0.82151777410195</v>
      </c>
      <c r="K19" s="195" t="n">
        <v>1.37512024488161</v>
      </c>
      <c r="L19" s="195" t="n">
        <v>0.536175948568679</v>
      </c>
      <c r="M19" s="196" t="n">
        <v>0.180613968017856</v>
      </c>
      <c r="N19" s="194" t="n">
        <v>1.43990766597963</v>
      </c>
      <c r="O19" s="195" t="n">
        <v>11.32499286976</v>
      </c>
      <c r="P19" s="195" t="n">
        <v>0.520823742399879</v>
      </c>
      <c r="Q19" s="196" t="n">
        <v>0.607616868514249</v>
      </c>
      <c r="R19" s="145" t="n">
        <f aca="false">1.5*(O19-K19)</f>
        <v>14.9248089373176</v>
      </c>
    </row>
    <row r="20" customFormat="false" ht="15.75" hidden="false" customHeight="false" outlineLevel="0" collapsed="false">
      <c r="A20" s="95"/>
      <c r="B20" s="199" t="s">
        <v>198</v>
      </c>
      <c r="C20" s="200" t="s">
        <v>249</v>
      </c>
      <c r="D20" s="201" t="s">
        <v>249</v>
      </c>
      <c r="E20" s="201" t="s">
        <v>249</v>
      </c>
      <c r="F20" s="201" t="s">
        <v>249</v>
      </c>
      <c r="G20" s="201" t="s">
        <v>249</v>
      </c>
      <c r="H20" s="201" t="s">
        <v>249</v>
      </c>
      <c r="I20" s="124" t="s">
        <v>249</v>
      </c>
      <c r="J20" s="191" t="n">
        <v>0.533432239940394</v>
      </c>
      <c r="K20" s="192" t="n">
        <v>0.766053634674886</v>
      </c>
      <c r="L20" s="192" t="n">
        <v>0.33793602512839</v>
      </c>
      <c r="M20" s="193" t="n">
        <v>0.170176129694861</v>
      </c>
      <c r="N20" s="191" t="n">
        <v>0.995764149403952</v>
      </c>
      <c r="O20" s="192" t="n">
        <v>9.99002535980148</v>
      </c>
      <c r="P20" s="192" t="n">
        <v>0.544550534210785</v>
      </c>
      <c r="Q20" s="193" t="n">
        <v>0.505934698422116</v>
      </c>
      <c r="R20" s="150" t="n">
        <f aca="false">1.5*(O20-K20)</f>
        <v>13.8359575876899</v>
      </c>
    </row>
    <row r="21" customFormat="false" ht="15.75" hidden="false" customHeight="true" outlineLevel="0" collapsed="false">
      <c r="A21" s="95" t="s">
        <v>132</v>
      </c>
      <c r="B21" s="96" t="s">
        <v>199</v>
      </c>
      <c r="C21" s="105" t="n">
        <v>23.01</v>
      </c>
      <c r="D21" s="27" t="n">
        <v>48.22</v>
      </c>
      <c r="E21" s="27" t="n">
        <v>4.33</v>
      </c>
      <c r="F21" s="27" t="n">
        <v>5.02</v>
      </c>
      <c r="G21" s="27" t="n">
        <v>0</v>
      </c>
      <c r="H21" s="27" t="n">
        <v>0</v>
      </c>
      <c r="I21" s="178" t="n">
        <v>19.42</v>
      </c>
      <c r="J21" s="194" t="n">
        <v>1.00809203954191</v>
      </c>
      <c r="K21" s="195" t="n">
        <v>2.28781364257737</v>
      </c>
      <c r="L21" s="195" t="n">
        <v>0.53622726385907</v>
      </c>
      <c r="M21" s="196" t="n">
        <v>0.0602108912570188</v>
      </c>
      <c r="N21" s="194" t="n">
        <v>1.95938024862027</v>
      </c>
      <c r="O21" s="195" t="n">
        <v>9.8310639917827</v>
      </c>
      <c r="P21" s="195" t="n">
        <v>0.678430693824799</v>
      </c>
      <c r="Q21" s="196" t="n">
        <v>1.04081124244542</v>
      </c>
      <c r="R21" s="145" t="n">
        <f aca="false">1.5*(O21-K21)</f>
        <v>11.314875523808</v>
      </c>
    </row>
    <row r="22" customFormat="false" ht="15.75" hidden="false" customHeight="false" outlineLevel="0" collapsed="false">
      <c r="A22" s="95"/>
      <c r="B22" s="104" t="s">
        <v>200</v>
      </c>
      <c r="C22" s="105" t="n">
        <v>17.2</v>
      </c>
      <c r="D22" s="27" t="n">
        <v>38.9</v>
      </c>
      <c r="E22" s="27" t="n">
        <v>0</v>
      </c>
      <c r="F22" s="27" t="n">
        <v>7.10682854114531</v>
      </c>
      <c r="G22" s="27" t="n">
        <v>0</v>
      </c>
      <c r="H22" s="27" t="n">
        <v>0</v>
      </c>
      <c r="I22" s="178" t="n">
        <v>36.7931714588547</v>
      </c>
      <c r="J22" s="194" t="n">
        <v>1.05158862283716</v>
      </c>
      <c r="K22" s="195" t="n">
        <v>2.36408143820471</v>
      </c>
      <c r="L22" s="195" t="n">
        <v>0.314546039636232</v>
      </c>
      <c r="M22" s="196" t="n">
        <v>0.0669656751704988</v>
      </c>
      <c r="N22" s="194" t="n">
        <v>1.6407772042065</v>
      </c>
      <c r="O22" s="195" t="n">
        <v>9.13489013003182</v>
      </c>
      <c r="P22" s="195" t="n">
        <v>0.346659479841529</v>
      </c>
      <c r="Q22" s="196" t="n">
        <v>0.333008892659686</v>
      </c>
      <c r="R22" s="145" t="n">
        <f aca="false">1.5*(O22-K22)</f>
        <v>10.1562130377407</v>
      </c>
    </row>
    <row r="23" customFormat="false" ht="15.75" hidden="false" customHeight="false" outlineLevel="0" collapsed="false">
      <c r="A23" s="95"/>
      <c r="B23" s="104" t="s">
        <v>201</v>
      </c>
      <c r="C23" s="105" t="n">
        <v>16.0777426319729</v>
      </c>
      <c r="D23" s="27" t="n">
        <v>48.0181087181738</v>
      </c>
      <c r="E23" s="27" t="n">
        <v>7.05805894962836</v>
      </c>
      <c r="F23" s="27" t="n">
        <v>17.352314822489</v>
      </c>
      <c r="G23" s="27" t="n">
        <v>0</v>
      </c>
      <c r="H23" s="27" t="n">
        <v>0</v>
      </c>
      <c r="I23" s="178" t="n">
        <v>11.493774877736</v>
      </c>
      <c r="J23" s="194" t="n">
        <v>0.980463769863798</v>
      </c>
      <c r="K23" s="195" t="n">
        <v>3.02781220630288</v>
      </c>
      <c r="L23" s="195" t="n">
        <v>0.278044113255893</v>
      </c>
      <c r="M23" s="196" t="n">
        <v>0.0864361053558695</v>
      </c>
      <c r="N23" s="194" t="n">
        <v>1.77289194292986</v>
      </c>
      <c r="O23" s="195" t="n">
        <v>11.4561968345999</v>
      </c>
      <c r="P23" s="195" t="n">
        <v>0.337666680131742</v>
      </c>
      <c r="Q23" s="196" t="n">
        <v>0.29413703626263</v>
      </c>
      <c r="R23" s="145" t="n">
        <f aca="false">1.5*(O23-K23)</f>
        <v>12.6425769424455</v>
      </c>
    </row>
    <row r="24" customFormat="false" ht="15.75" hidden="false" customHeight="false" outlineLevel="0" collapsed="false">
      <c r="A24" s="95"/>
      <c r="B24" s="104" t="s">
        <v>202</v>
      </c>
      <c r="C24" s="105" t="n">
        <v>13.6492569677653</v>
      </c>
      <c r="D24" s="27" t="n">
        <v>49.7157027263926</v>
      </c>
      <c r="E24" s="27" t="n">
        <v>2.1029237523094</v>
      </c>
      <c r="F24" s="27" t="n">
        <v>23.84</v>
      </c>
      <c r="G24" s="27" t="n">
        <v>0</v>
      </c>
      <c r="H24" s="27" t="n">
        <v>0</v>
      </c>
      <c r="I24" s="178" t="n">
        <v>10.6921165535327</v>
      </c>
      <c r="J24" s="194" t="n">
        <v>0.916838098666832</v>
      </c>
      <c r="K24" s="195" t="n">
        <v>3.0293074717534</v>
      </c>
      <c r="L24" s="195" t="n">
        <v>0.338426241952154</v>
      </c>
      <c r="M24" s="196" t="n">
        <v>0.0957263231150314</v>
      </c>
      <c r="N24" s="194" t="n">
        <v>2.49701448784661</v>
      </c>
      <c r="O24" s="195" t="n">
        <v>17.3520575019357</v>
      </c>
      <c r="P24" s="195" t="n">
        <v>0.364230788462887</v>
      </c>
      <c r="Q24" s="196" t="n">
        <v>0.389663423158236</v>
      </c>
      <c r="R24" s="145" t="n">
        <f aca="false">1.5*(O24-K24)</f>
        <v>21.4841250452735</v>
      </c>
    </row>
    <row r="25" customFormat="false" ht="15.75" hidden="false" customHeight="false" outlineLevel="0" collapsed="false">
      <c r="A25" s="95"/>
      <c r="B25" s="104" t="s">
        <v>203</v>
      </c>
      <c r="C25" s="105" t="n">
        <v>19.29</v>
      </c>
      <c r="D25" s="27" t="n">
        <v>41.46</v>
      </c>
      <c r="E25" s="27" t="n">
        <v>0</v>
      </c>
      <c r="F25" s="27" t="n">
        <v>9.22</v>
      </c>
      <c r="G25" s="27" t="n">
        <v>0</v>
      </c>
      <c r="H25" s="27" t="n">
        <v>0</v>
      </c>
      <c r="I25" s="178" t="n">
        <v>30.03</v>
      </c>
      <c r="J25" s="194" t="n">
        <v>0.766787990282156</v>
      </c>
      <c r="K25" s="195" t="n">
        <v>2.13053230898992</v>
      </c>
      <c r="L25" s="195" t="n">
        <v>0.277917805526131</v>
      </c>
      <c r="M25" s="196" t="n">
        <v>0.0683129581964729</v>
      </c>
      <c r="N25" s="194" t="n">
        <v>1.80878614028122</v>
      </c>
      <c r="O25" s="195" t="n">
        <v>12.8008584209764</v>
      </c>
      <c r="P25" s="195" t="n">
        <v>0.306040033068202</v>
      </c>
      <c r="Q25" s="196" t="n">
        <v>0.330052573529619</v>
      </c>
      <c r="R25" s="145" t="n">
        <f aca="false">1.5*(O25-K25)</f>
        <v>16.0054891679797</v>
      </c>
    </row>
    <row r="26" customFormat="false" ht="15.75" hidden="false" customHeight="false" outlineLevel="0" collapsed="false">
      <c r="A26" s="95"/>
      <c r="B26" s="109" t="s">
        <v>204</v>
      </c>
      <c r="C26" s="110" t="n">
        <v>13.5010570630117</v>
      </c>
      <c r="D26" s="19" t="n">
        <v>54.2273194543199</v>
      </c>
      <c r="E26" s="19" t="n">
        <v>5.60755227992684</v>
      </c>
      <c r="F26" s="19" t="n">
        <v>14.7321753297751</v>
      </c>
      <c r="G26" s="19" t="n">
        <v>0</v>
      </c>
      <c r="H26" s="19" t="n">
        <v>0</v>
      </c>
      <c r="I26" s="179" t="n">
        <v>11.9318958729665</v>
      </c>
      <c r="J26" s="191" t="n">
        <v>0.567700728043277</v>
      </c>
      <c r="K26" s="192" t="n">
        <v>2.28372018463849</v>
      </c>
      <c r="L26" s="192" t="n">
        <v>0.31159036744483</v>
      </c>
      <c r="M26" s="193" t="n">
        <v>0.0728870129004931</v>
      </c>
      <c r="N26" s="191" t="n">
        <v>1.50082748784713</v>
      </c>
      <c r="O26" s="192" t="n">
        <v>13.0984800524488</v>
      </c>
      <c r="P26" s="192" t="n">
        <v>0.433499552956021</v>
      </c>
      <c r="Q26" s="193" t="n">
        <v>0.339106146136414</v>
      </c>
      <c r="R26" s="150" t="n">
        <f aca="false">1.5*(O26-K26)</f>
        <v>16.2221398017155</v>
      </c>
    </row>
    <row r="27" customFormat="false" ht="15.75" hidden="false" customHeight="true" outlineLevel="0" collapsed="false">
      <c r="A27" s="95" t="s">
        <v>140</v>
      </c>
      <c r="B27" s="104" t="s">
        <v>205</v>
      </c>
      <c r="C27" s="105" t="n">
        <v>14.4310655638895</v>
      </c>
      <c r="D27" s="27" t="n">
        <v>46.0022293975048</v>
      </c>
      <c r="E27" s="27" t="n">
        <v>9.80623815956319</v>
      </c>
      <c r="F27" s="27" t="n">
        <v>17.2</v>
      </c>
      <c r="G27" s="27" t="n">
        <v>7.86608109480549</v>
      </c>
      <c r="H27" s="27" t="n">
        <v>0</v>
      </c>
      <c r="I27" s="178" t="n">
        <v>4.69438578423697</v>
      </c>
      <c r="J27" s="194" t="n">
        <v>0.39005299982195</v>
      </c>
      <c r="K27" s="195" t="n">
        <v>1.47132570248011</v>
      </c>
      <c r="L27" s="195" t="n">
        <v>0.169505500968576</v>
      </c>
      <c r="M27" s="196" t="n">
        <v>0.249124771062651</v>
      </c>
      <c r="N27" s="194" t="n">
        <v>0.647045646831195</v>
      </c>
      <c r="O27" s="195" t="n">
        <v>6.74986577781136</v>
      </c>
      <c r="P27" s="195" t="n">
        <v>0.337253664131075</v>
      </c>
      <c r="Q27" s="196" t="n">
        <v>0.468330273804721</v>
      </c>
      <c r="R27" s="145" t="n">
        <f aca="false">1.5*(O27-K27)</f>
        <v>7.91781011299688</v>
      </c>
    </row>
    <row r="28" customFormat="false" ht="15.75" hidden="false" customHeight="false" outlineLevel="0" collapsed="false">
      <c r="A28" s="95"/>
      <c r="B28" s="104" t="s">
        <v>206</v>
      </c>
      <c r="C28" s="105" t="n">
        <v>13.3256514046153</v>
      </c>
      <c r="D28" s="27" t="n">
        <v>49.2024791240518</v>
      </c>
      <c r="E28" s="27" t="n">
        <v>13.1031288517896</v>
      </c>
      <c r="F28" s="27" t="n">
        <v>13.152196663671</v>
      </c>
      <c r="G28" s="27" t="n">
        <v>9.73264572786509</v>
      </c>
      <c r="H28" s="27" t="n">
        <v>0</v>
      </c>
      <c r="I28" s="178" t="n">
        <v>1.48389822800715</v>
      </c>
      <c r="J28" s="194" t="n">
        <v>0.44569743272632</v>
      </c>
      <c r="K28" s="195" t="n">
        <v>1.29559356682178</v>
      </c>
      <c r="L28" s="195" t="n">
        <v>0.144939956163876</v>
      </c>
      <c r="M28" s="196" t="n">
        <v>0.222769499419336</v>
      </c>
      <c r="N28" s="194" t="n">
        <v>0.395762081789891</v>
      </c>
      <c r="O28" s="195" t="n">
        <v>4.73890879062579</v>
      </c>
      <c r="P28" s="195" t="n">
        <v>0.266047413619714</v>
      </c>
      <c r="Q28" s="196" t="n">
        <v>0.390502863624691</v>
      </c>
      <c r="R28" s="145" t="n">
        <f aca="false">1.5*(O28-K28)</f>
        <v>5.16497283570602</v>
      </c>
    </row>
    <row r="29" customFormat="false" ht="15.75" hidden="false" customHeight="false" outlineLevel="0" collapsed="false">
      <c r="A29" s="95"/>
      <c r="B29" s="104" t="s">
        <v>207</v>
      </c>
      <c r="C29" s="105" t="n">
        <v>15.1</v>
      </c>
      <c r="D29" s="27" t="n">
        <v>36.83</v>
      </c>
      <c r="E29" s="27" t="n">
        <v>10.56</v>
      </c>
      <c r="F29" s="27" t="n">
        <v>17.92</v>
      </c>
      <c r="G29" s="27" t="n">
        <v>17.7415779005612</v>
      </c>
      <c r="H29" s="27" t="n">
        <v>0</v>
      </c>
      <c r="I29" s="178" t="n">
        <v>1.84842209943879</v>
      </c>
      <c r="J29" s="194" t="n">
        <v>0.401137590435625</v>
      </c>
      <c r="K29" s="195" t="n">
        <v>1.51314132786482</v>
      </c>
      <c r="L29" s="195" t="n">
        <v>0.189511437309173</v>
      </c>
      <c r="M29" s="196" t="n">
        <v>0.187507627982642</v>
      </c>
      <c r="N29" s="194" t="n">
        <v>0.45130918304213</v>
      </c>
      <c r="O29" s="195" t="n">
        <v>5.19022347565379</v>
      </c>
      <c r="P29" s="195" t="n">
        <v>0.329792869525646</v>
      </c>
      <c r="Q29" s="196" t="n">
        <v>0.369769073449351</v>
      </c>
      <c r="R29" s="145" t="n">
        <f aca="false">1.5*(O29-K29)</f>
        <v>5.51562322168346</v>
      </c>
    </row>
    <row r="30" customFormat="false" ht="15.75" hidden="false" customHeight="false" outlineLevel="0" collapsed="false">
      <c r="A30" s="95"/>
      <c r="B30" s="104" t="s">
        <v>208</v>
      </c>
      <c r="C30" s="105" t="n">
        <v>18.3338010471119</v>
      </c>
      <c r="D30" s="27" t="n">
        <v>40.12</v>
      </c>
      <c r="E30" s="27" t="n">
        <v>15.02</v>
      </c>
      <c r="F30" s="27" t="n">
        <v>9.29603282515832</v>
      </c>
      <c r="G30" s="27" t="n">
        <v>14.83</v>
      </c>
      <c r="H30" s="27" t="n">
        <v>0</v>
      </c>
      <c r="I30" s="178" t="n">
        <v>2.40016612772978</v>
      </c>
      <c r="J30" s="194" t="n">
        <v>0.366933494576501</v>
      </c>
      <c r="K30" s="195" t="n">
        <v>1.34868273400262</v>
      </c>
      <c r="L30" s="195" t="n">
        <v>0.138160702233834</v>
      </c>
      <c r="M30" s="196" t="n">
        <v>0.157256360894028</v>
      </c>
      <c r="N30" s="194" t="n">
        <v>0.348364783378587</v>
      </c>
      <c r="O30" s="195" t="n">
        <v>4.75140283776393</v>
      </c>
      <c r="P30" s="195" t="n">
        <v>0.261468417114108</v>
      </c>
      <c r="Q30" s="196" t="n">
        <v>0.308920892868058</v>
      </c>
      <c r="R30" s="145" t="n">
        <f aca="false">1.5*(O30-K30)</f>
        <v>5.10408015564197</v>
      </c>
    </row>
    <row r="31" customFormat="false" ht="15.75" hidden="false" customHeight="false" outlineLevel="0" collapsed="false">
      <c r="A31" s="95"/>
      <c r="B31" s="104" t="s">
        <v>209</v>
      </c>
      <c r="C31" s="105" t="n">
        <v>13.02</v>
      </c>
      <c r="D31" s="27" t="n">
        <v>47.02</v>
      </c>
      <c r="E31" s="27" t="n">
        <v>9.63</v>
      </c>
      <c r="F31" s="27" t="n">
        <v>17.92</v>
      </c>
      <c r="G31" s="27" t="n">
        <v>10.74</v>
      </c>
      <c r="H31" s="27" t="n">
        <v>0</v>
      </c>
      <c r="I31" s="178" t="n">
        <v>1.67</v>
      </c>
      <c r="J31" s="194" t="n">
        <v>0.370895152069072</v>
      </c>
      <c r="K31" s="195" t="n">
        <v>2.65366160157436</v>
      </c>
      <c r="L31" s="195" t="n">
        <v>0.109683231443294</v>
      </c>
      <c r="M31" s="196" t="n">
        <v>0.167706315909235</v>
      </c>
      <c r="N31" s="194" t="n">
        <v>0.456628424058714</v>
      </c>
      <c r="O31" s="195" t="n">
        <v>6.10059115244413</v>
      </c>
      <c r="P31" s="195" t="n">
        <v>0.214555342851719</v>
      </c>
      <c r="Q31" s="196" t="n">
        <v>0.324576973266465</v>
      </c>
      <c r="R31" s="145" t="n">
        <f aca="false">1.5*(O31-K31)</f>
        <v>5.17039432630465</v>
      </c>
    </row>
    <row r="32" customFormat="false" ht="15.75" hidden="false" customHeight="false" outlineLevel="0" collapsed="false">
      <c r="A32" s="95"/>
      <c r="B32" s="109" t="s">
        <v>210</v>
      </c>
      <c r="C32" s="110" t="n">
        <v>11.02</v>
      </c>
      <c r="D32" s="19" t="n">
        <v>39.05</v>
      </c>
      <c r="E32" s="19" t="n">
        <v>20.43</v>
      </c>
      <c r="F32" s="19" t="n">
        <v>13.75</v>
      </c>
      <c r="G32" s="19" t="n">
        <v>13.885</v>
      </c>
      <c r="H32" s="19" t="n">
        <v>0</v>
      </c>
      <c r="I32" s="179" t="n">
        <v>1.86499999999999</v>
      </c>
      <c r="J32" s="191" t="n">
        <v>0.335170995132166</v>
      </c>
      <c r="K32" s="192" t="n">
        <v>2.20918646858177</v>
      </c>
      <c r="L32" s="192" t="n">
        <v>0.145539480219011</v>
      </c>
      <c r="M32" s="193" t="n">
        <v>0.186822672163942</v>
      </c>
      <c r="N32" s="191" t="n">
        <v>0.33536297253595</v>
      </c>
      <c r="O32" s="192" t="n">
        <v>5.01739361216898</v>
      </c>
      <c r="P32" s="192" t="n">
        <v>0.237557368391805</v>
      </c>
      <c r="Q32" s="193" t="n">
        <v>0.36265667655573</v>
      </c>
      <c r="R32" s="150" t="n">
        <f aca="false">1.5*(O32-K32)</f>
        <v>4.21231071538082</v>
      </c>
    </row>
    <row r="33" customFormat="false" ht="15" hidden="false" customHeight="true" outlineLevel="0" collapsed="false">
      <c r="A33" s="22" t="s">
        <v>153</v>
      </c>
      <c r="B33" s="152" t="s">
        <v>154</v>
      </c>
      <c r="C33" s="97" t="n">
        <v>36.9</v>
      </c>
      <c r="D33" s="176" t="n">
        <v>40.89</v>
      </c>
      <c r="E33" s="176" t="n">
        <v>1.86528158405514</v>
      </c>
      <c r="F33" s="176" t="n">
        <v>2.90418143215854</v>
      </c>
      <c r="G33" s="176" t="n">
        <v>0</v>
      </c>
      <c r="H33" s="176" t="n">
        <v>0.686629812681329</v>
      </c>
      <c r="I33" s="177" t="n">
        <v>16.753907171105</v>
      </c>
      <c r="J33" s="155" t="n">
        <v>0.959944995325896</v>
      </c>
      <c r="K33" s="116" t="n">
        <v>1.98482744621796</v>
      </c>
      <c r="L33" s="116" t="n">
        <v>0.31057043966426</v>
      </c>
      <c r="M33" s="202" t="n">
        <v>0.132698278765639</v>
      </c>
      <c r="N33" s="159" t="n">
        <v>1.41556488175141</v>
      </c>
      <c r="O33" s="98" t="n">
        <v>7.81826581701658</v>
      </c>
      <c r="P33" s="203" t="n">
        <v>0.423325362531002</v>
      </c>
      <c r="Q33" s="204" t="n">
        <v>0.500412887471953</v>
      </c>
      <c r="R33" s="144" t="n">
        <f aca="false">1.5*(O33-K33)</f>
        <v>8.75015755619793</v>
      </c>
    </row>
    <row r="34" customFormat="false" ht="15.75" hidden="false" customHeight="false" outlineLevel="0" collapsed="false">
      <c r="A34" s="22"/>
      <c r="B34" s="156" t="s">
        <v>155</v>
      </c>
      <c r="C34" s="105" t="n">
        <v>15.1471502724666</v>
      </c>
      <c r="D34" s="27" t="n">
        <v>52.428753721982</v>
      </c>
      <c r="E34" s="27" t="n">
        <v>26.2580502386876</v>
      </c>
      <c r="F34" s="27" t="n">
        <v>1.51509695067934</v>
      </c>
      <c r="G34" s="27" t="n">
        <v>0</v>
      </c>
      <c r="H34" s="27" t="n">
        <v>0.439654988593182</v>
      </c>
      <c r="I34" s="178" t="n">
        <v>4.21129382759129</v>
      </c>
      <c r="J34" s="159" t="n">
        <v>1.0934807658099</v>
      </c>
      <c r="K34" s="98" t="n">
        <v>2.22154851447996</v>
      </c>
      <c r="L34" s="98" t="n">
        <v>0.204861360017912</v>
      </c>
      <c r="M34" s="205" t="n">
        <v>0.122384708582129</v>
      </c>
      <c r="N34" s="159" t="n">
        <v>1.11421661777358</v>
      </c>
      <c r="O34" s="98" t="n">
        <v>6.42847212964367</v>
      </c>
      <c r="P34" s="206" t="n">
        <v>0.241848082556002</v>
      </c>
      <c r="Q34" s="205" t="n">
        <v>0.537406065911688</v>
      </c>
      <c r="R34" s="145" t="n">
        <f aca="false">1.5*(O34-K34)</f>
        <v>6.31038542274557</v>
      </c>
    </row>
    <row r="35" customFormat="false" ht="15.75" hidden="false" customHeight="false" outlineLevel="0" collapsed="false">
      <c r="A35" s="22"/>
      <c r="B35" s="156" t="s">
        <v>156</v>
      </c>
      <c r="C35" s="105" t="n">
        <v>3.60551324518926</v>
      </c>
      <c r="D35" s="27" t="n">
        <v>49.4244329833232</v>
      </c>
      <c r="E35" s="27" t="n">
        <v>4.76286000527112</v>
      </c>
      <c r="F35" s="27" t="n">
        <v>19.2508366577745</v>
      </c>
      <c r="G35" s="27" t="n">
        <v>0</v>
      </c>
      <c r="H35" s="27" t="n">
        <v>0.694456668347593</v>
      </c>
      <c r="I35" s="178" t="n">
        <v>22.2619004400943</v>
      </c>
      <c r="J35" s="159" t="n">
        <v>1.11570691047643</v>
      </c>
      <c r="K35" s="98" t="n">
        <v>2.13453170827843</v>
      </c>
      <c r="L35" s="98" t="n">
        <v>0.275020190817718</v>
      </c>
      <c r="M35" s="205" t="n">
        <v>0.0750055065866506</v>
      </c>
      <c r="N35" s="159" t="n">
        <v>1.4482682434211</v>
      </c>
      <c r="O35" s="98" t="n">
        <v>7.1214442356674</v>
      </c>
      <c r="P35" s="206" t="n">
        <v>0.335070965479088</v>
      </c>
      <c r="Q35" s="205" t="n">
        <v>0.371043973121172</v>
      </c>
      <c r="R35" s="145" t="n">
        <f aca="false">1.5*(O35-K35)</f>
        <v>7.48036879108346</v>
      </c>
    </row>
    <row r="36" customFormat="false" ht="15.75" hidden="false" customHeight="false" outlineLevel="0" collapsed="false">
      <c r="A36" s="22"/>
      <c r="B36" s="156" t="s">
        <v>158</v>
      </c>
      <c r="C36" s="105" t="n">
        <v>21.4372407527785</v>
      </c>
      <c r="D36" s="27" t="n">
        <v>54.9397805476713</v>
      </c>
      <c r="E36" s="27" t="n">
        <v>2.90571053172889</v>
      </c>
      <c r="F36" s="27" t="n">
        <v>16.0826820806407</v>
      </c>
      <c r="G36" s="27" t="n">
        <v>0.533313283003147</v>
      </c>
      <c r="H36" s="27" t="n">
        <v>2.82748721361213</v>
      </c>
      <c r="I36" s="178" t="n">
        <v>1.27378559056531</v>
      </c>
      <c r="J36" s="159" t="n">
        <v>0.926274214782772</v>
      </c>
      <c r="K36" s="98" t="n">
        <v>1.81963513259357</v>
      </c>
      <c r="L36" s="98" t="n">
        <v>0.380853864961445</v>
      </c>
      <c r="M36" s="205" t="n">
        <v>0.068177543727666</v>
      </c>
      <c r="N36" s="159" t="n">
        <v>1.42078735217317</v>
      </c>
      <c r="O36" s="98" t="n">
        <v>8.18797006855563</v>
      </c>
      <c r="P36" s="206" t="n">
        <v>0.424306086467542</v>
      </c>
      <c r="Q36" s="205" t="n">
        <v>0.360754005822935</v>
      </c>
      <c r="R36" s="145" t="n">
        <f aca="false">1.5*(O36-K36)</f>
        <v>9.55250240394309</v>
      </c>
    </row>
    <row r="37" customFormat="false" ht="15.75" hidden="false" customHeight="false" outlineLevel="0" collapsed="false">
      <c r="A37" s="22"/>
      <c r="B37" s="156" t="s">
        <v>160</v>
      </c>
      <c r="C37" s="105" t="n">
        <v>19.89</v>
      </c>
      <c r="D37" s="27" t="n">
        <v>62.89</v>
      </c>
      <c r="E37" s="27" t="n">
        <v>7.39834667692641</v>
      </c>
      <c r="F37" s="27" t="n">
        <v>1.87623010431631</v>
      </c>
      <c r="G37" s="27" t="n">
        <v>0</v>
      </c>
      <c r="H37" s="27" t="n">
        <v>0.463704874333333</v>
      </c>
      <c r="I37" s="178" t="n">
        <v>7.48171834442395</v>
      </c>
      <c r="J37" s="159" t="n">
        <v>0.474961028838659</v>
      </c>
      <c r="K37" s="98" t="n">
        <v>1.95099376461419</v>
      </c>
      <c r="L37" s="98" t="n">
        <v>0.606488698363211</v>
      </c>
      <c r="M37" s="205" t="n">
        <v>0.13396336710834</v>
      </c>
      <c r="N37" s="159" t="n">
        <v>0.676823151575796</v>
      </c>
      <c r="O37" s="98" t="n">
        <v>7.76402876027576</v>
      </c>
      <c r="P37" s="206" t="n">
        <v>0.851121214586345</v>
      </c>
      <c r="Q37" s="205" t="n">
        <v>0.397785737628502</v>
      </c>
      <c r="R37" s="145" t="n">
        <f aca="false">1.5*(O37-K37)</f>
        <v>8.71955249349236</v>
      </c>
    </row>
    <row r="38" customFormat="false" ht="15.75" hidden="false" customHeight="false" outlineLevel="0" collapsed="false">
      <c r="A38" s="22"/>
      <c r="B38" s="161" t="s">
        <v>163</v>
      </c>
      <c r="C38" s="110" t="n">
        <v>18.0923095410488</v>
      </c>
      <c r="D38" s="19" t="n">
        <v>73.2165981861347</v>
      </c>
      <c r="E38" s="19" t="n">
        <v>4.6231759878871</v>
      </c>
      <c r="F38" s="19" t="n">
        <v>0.497314044876246</v>
      </c>
      <c r="G38" s="207" t="n">
        <v>2.17673555954407</v>
      </c>
      <c r="H38" s="207" t="n">
        <v>0</v>
      </c>
      <c r="I38" s="179" t="n">
        <v>1.39386668050909</v>
      </c>
      <c r="J38" s="164" t="n">
        <v>0.20447378793851</v>
      </c>
      <c r="K38" s="118" t="n">
        <v>0.975561687031928</v>
      </c>
      <c r="L38" s="118" t="n">
        <v>0.312869530942058</v>
      </c>
      <c r="M38" s="208" t="n">
        <v>0.0936145053212456</v>
      </c>
      <c r="N38" s="159" t="n">
        <v>0.322337649240477</v>
      </c>
      <c r="O38" s="98" t="n">
        <v>5.02296748078194</v>
      </c>
      <c r="P38" s="209" t="n">
        <v>0.434778716453249</v>
      </c>
      <c r="Q38" s="208" t="n">
        <v>0.268039081762077</v>
      </c>
      <c r="R38" s="150" t="n">
        <f aca="false">1.5*(O38-K38)</f>
        <v>6.07110869062502</v>
      </c>
    </row>
    <row r="39" customFormat="false" ht="15" hidden="false" customHeight="true" outlineLevel="0" collapsed="false">
      <c r="A39" s="22" t="s">
        <v>212</v>
      </c>
      <c r="B39" s="156" t="s">
        <v>166</v>
      </c>
      <c r="C39" s="97" t="n">
        <v>18.56</v>
      </c>
      <c r="D39" s="176" t="n">
        <v>56.9233410587001</v>
      </c>
      <c r="E39" s="176" t="n">
        <v>12.0389693969331</v>
      </c>
      <c r="F39" s="176" t="n">
        <v>5.34</v>
      </c>
      <c r="G39" s="176" t="n">
        <v>0</v>
      </c>
      <c r="H39" s="176" t="n">
        <v>0.442986665546661</v>
      </c>
      <c r="I39" s="177" t="n">
        <v>6.69470287882012</v>
      </c>
      <c r="J39" s="155" t="n">
        <v>0.656117329216519</v>
      </c>
      <c r="K39" s="116" t="n">
        <v>1.73436896950984</v>
      </c>
      <c r="L39" s="116" t="n">
        <v>0.303936703975299</v>
      </c>
      <c r="M39" s="202" t="n">
        <v>0.0603049015824006</v>
      </c>
      <c r="N39" s="155" t="n">
        <v>0.974940850666468</v>
      </c>
      <c r="O39" s="116" t="n">
        <v>6.76116758785461</v>
      </c>
      <c r="P39" s="203" t="n">
        <v>0.471684867137798</v>
      </c>
      <c r="Q39" s="204" t="n">
        <v>0.443896859966483</v>
      </c>
      <c r="R39" s="145" t="n">
        <f aca="false">1.5*(O39-K39)</f>
        <v>7.54019792751715</v>
      </c>
    </row>
    <row r="40" customFormat="false" ht="15" hidden="false" customHeight="false" outlineLevel="0" collapsed="false">
      <c r="A40" s="22"/>
      <c r="B40" s="156" t="s">
        <v>167</v>
      </c>
      <c r="C40" s="105" t="n">
        <v>23.89</v>
      </c>
      <c r="D40" s="27" t="n">
        <v>47.98</v>
      </c>
      <c r="E40" s="27" t="n">
        <v>15.1241396111592</v>
      </c>
      <c r="F40" s="27" t="n">
        <v>0</v>
      </c>
      <c r="G40" s="27" t="n">
        <v>0.433560495056695</v>
      </c>
      <c r="H40" s="27" t="n">
        <v>0.55762374141426</v>
      </c>
      <c r="I40" s="178" t="n">
        <v>12.0146761523698</v>
      </c>
      <c r="J40" s="159" t="n">
        <v>0.847545004451372</v>
      </c>
      <c r="K40" s="98" t="n">
        <v>2.25926906307067</v>
      </c>
      <c r="L40" s="98" t="n">
        <v>0.416113963028836</v>
      </c>
      <c r="M40" s="205" t="n">
        <v>0.0995610095590467</v>
      </c>
      <c r="N40" s="159" t="n">
        <v>1.09632755151299</v>
      </c>
      <c r="O40" s="98" t="n">
        <v>7.35231365356136</v>
      </c>
      <c r="P40" s="206" t="n">
        <v>0.537221420484674</v>
      </c>
      <c r="Q40" s="205" t="n">
        <v>0.433428743287651</v>
      </c>
      <c r="R40" s="145" t="n">
        <f aca="false">1.5*(O40-K40)</f>
        <v>7.63956688573604</v>
      </c>
    </row>
    <row r="41" customFormat="false" ht="15" hidden="false" customHeight="false" outlineLevel="0" collapsed="false">
      <c r="A41" s="22"/>
      <c r="B41" s="156" t="s">
        <v>170</v>
      </c>
      <c r="C41" s="105" t="n">
        <v>17.89</v>
      </c>
      <c r="D41" s="27" t="n">
        <v>33.3640014336441</v>
      </c>
      <c r="E41" s="27" t="n">
        <v>1.89</v>
      </c>
      <c r="F41" s="27" t="n">
        <v>26.3484486598778</v>
      </c>
      <c r="G41" s="27" t="n">
        <v>16.5110511383788</v>
      </c>
      <c r="H41" s="27" t="n">
        <v>0</v>
      </c>
      <c r="I41" s="178" t="n">
        <v>3.99649876809926</v>
      </c>
      <c r="J41" s="159" t="n">
        <v>0.30791788856305</v>
      </c>
      <c r="K41" s="98" t="n">
        <v>0.909090909090909</v>
      </c>
      <c r="L41" s="98" t="n">
        <v>0.175953079178886</v>
      </c>
      <c r="M41" s="205" t="n">
        <v>0.11485826001955</v>
      </c>
      <c r="N41" s="159" t="n">
        <v>0.60817191115015</v>
      </c>
      <c r="O41" s="98" t="n">
        <v>6.81845526307572</v>
      </c>
      <c r="P41" s="206" t="n">
        <v>0.316234511395359</v>
      </c>
      <c r="Q41" s="205" t="n">
        <v>0.474463603123606</v>
      </c>
      <c r="R41" s="145" t="n">
        <f aca="false">1.5*(O41-K41)</f>
        <v>8.86404653097722</v>
      </c>
    </row>
    <row r="42" customFormat="false" ht="15" hidden="false" customHeight="false" outlineLevel="0" collapsed="false">
      <c r="A42" s="22"/>
      <c r="B42" s="161" t="s">
        <v>173</v>
      </c>
      <c r="C42" s="110" t="n">
        <v>35.137414891449</v>
      </c>
      <c r="D42" s="19" t="n">
        <v>34.9641238925087</v>
      </c>
      <c r="E42" s="19" t="n">
        <v>6</v>
      </c>
      <c r="F42" s="19" t="n">
        <v>0</v>
      </c>
      <c r="G42" s="19" t="n">
        <v>16.7455623077993</v>
      </c>
      <c r="H42" s="19" t="n">
        <v>1.28674449544099</v>
      </c>
      <c r="I42" s="179" t="n">
        <v>5.86615441280195</v>
      </c>
      <c r="J42" s="164" t="n">
        <v>0.208342851921232</v>
      </c>
      <c r="K42" s="118" t="n">
        <v>0.548270662950609</v>
      </c>
      <c r="L42" s="118" t="n">
        <v>0.12610225247864</v>
      </c>
      <c r="M42" s="208" t="n">
        <v>0.12610225247864</v>
      </c>
      <c r="N42" s="164" t="n">
        <v>0.517450251003954</v>
      </c>
      <c r="O42" s="118" t="n">
        <v>6.79020726272267</v>
      </c>
      <c r="P42" s="209" t="n">
        <v>0.218120140651434</v>
      </c>
      <c r="Q42" s="208" t="n">
        <v>0.53373266216581</v>
      </c>
      <c r="R42" s="150" t="n">
        <f aca="false">1.5*(O42-K42)</f>
        <v>9.36290489965809</v>
      </c>
    </row>
    <row r="44" customFormat="false" ht="15.75" hidden="false" customHeight="false" outlineLevel="0" collapsed="false">
      <c r="J44" s="1"/>
      <c r="K44" s="1"/>
      <c r="L44" s="1"/>
      <c r="M44" s="1"/>
      <c r="N44" s="1"/>
      <c r="O44" s="1"/>
      <c r="P44" s="1"/>
      <c r="R44" s="1"/>
    </row>
    <row r="45" customFormat="false" ht="15.75" hidden="false" customHeight="false" outlineLevel="0" collapsed="false">
      <c r="J45" s="1"/>
      <c r="K45" s="1"/>
      <c r="L45" s="1"/>
      <c r="M45" s="1"/>
      <c r="N45" s="1"/>
      <c r="O45" s="1"/>
      <c r="P45" s="1"/>
    </row>
    <row r="46" customFormat="false" ht="15.75" hidden="false" customHeight="false" outlineLevel="0" collapsed="false">
      <c r="J46" s="1"/>
      <c r="K46" s="1"/>
      <c r="L46" s="1"/>
      <c r="M46" s="1"/>
      <c r="N46" s="1"/>
      <c r="O46" s="1"/>
      <c r="P46" s="1"/>
    </row>
    <row r="47" customFormat="false" ht="15.75" hidden="false" customHeight="false" outlineLevel="0" collapsed="false">
      <c r="J47" s="1"/>
      <c r="K47" s="1"/>
      <c r="L47" s="1"/>
      <c r="M47" s="1"/>
      <c r="N47" s="1"/>
      <c r="O47" s="1"/>
      <c r="P47" s="1"/>
      <c r="R47" s="1"/>
    </row>
    <row r="48" customFormat="false" ht="15.75" hidden="false" customHeight="false" outlineLevel="0" collapsed="false">
      <c r="J48" s="1"/>
      <c r="K48" s="1"/>
      <c r="L48" s="1"/>
      <c r="M48" s="1"/>
      <c r="N48" s="1"/>
      <c r="O48" s="1"/>
      <c r="P48" s="1"/>
    </row>
    <row r="49" customFormat="false" ht="15.75" hidden="false" customHeight="false" outlineLevel="0" collapsed="false">
      <c r="J49" s="1"/>
      <c r="K49" s="1"/>
      <c r="L49" s="1"/>
      <c r="M49" s="1"/>
      <c r="N49" s="1"/>
      <c r="O49" s="1"/>
      <c r="P49" s="1"/>
    </row>
    <row r="50" customFormat="false" ht="15.75" hidden="false" customHeight="false" outlineLevel="0" collapsed="false">
      <c r="J50" s="1"/>
      <c r="K50" s="1"/>
      <c r="L50" s="1"/>
      <c r="M50" s="1"/>
      <c r="N50" s="1"/>
      <c r="O50" s="1"/>
      <c r="P50" s="1"/>
    </row>
    <row r="51" customFormat="false" ht="15.75" hidden="false" customHeight="false" outlineLevel="0" collapsed="false">
      <c r="J51" s="1"/>
      <c r="K51" s="1"/>
      <c r="L51" s="1"/>
      <c r="M51" s="1"/>
      <c r="N51" s="1"/>
      <c r="O51" s="1"/>
      <c r="P51" s="1"/>
    </row>
    <row r="52" customFormat="false" ht="15.75" hidden="false" customHeight="false" outlineLevel="0" collapsed="false">
      <c r="J52" s="1"/>
      <c r="K52" s="1"/>
      <c r="L52" s="1"/>
      <c r="M52" s="1"/>
      <c r="N52" s="1"/>
      <c r="O52" s="1"/>
      <c r="P52" s="1"/>
    </row>
    <row r="53" customFormat="false" ht="15.75" hidden="false" customHeight="false" outlineLevel="0" collapsed="false">
      <c r="J53" s="1"/>
      <c r="K53" s="1"/>
      <c r="L53" s="1"/>
      <c r="M53" s="1"/>
      <c r="N53" s="1"/>
      <c r="O53" s="1"/>
      <c r="P53" s="1"/>
    </row>
    <row r="54" customFormat="false" ht="15.75" hidden="false" customHeight="false" outlineLevel="0" collapsed="false">
      <c r="J54" s="1"/>
      <c r="K54" s="1"/>
      <c r="L54" s="1"/>
      <c r="M54" s="1"/>
      <c r="N54" s="1"/>
      <c r="O54" s="1"/>
      <c r="P54" s="1"/>
    </row>
    <row r="55" customFormat="false" ht="15.75" hidden="false" customHeight="false" outlineLevel="0" collapsed="false">
      <c r="J55" s="1"/>
      <c r="K55" s="1"/>
      <c r="L55" s="1"/>
      <c r="M55" s="1"/>
      <c r="N55" s="1"/>
      <c r="O55" s="1"/>
      <c r="P55" s="1"/>
    </row>
  </sheetData>
  <mergeCells count="22">
    <mergeCell ref="B1:B2"/>
    <mergeCell ref="C1:C2"/>
    <mergeCell ref="D1:D2"/>
    <mergeCell ref="E1:E2"/>
    <mergeCell ref="F1:F2"/>
    <mergeCell ref="G1:G2"/>
    <mergeCell ref="H1:H2"/>
    <mergeCell ref="I1:I2"/>
    <mergeCell ref="J1:M1"/>
    <mergeCell ref="N1:Q1"/>
    <mergeCell ref="R1:R2"/>
    <mergeCell ref="A2:A3"/>
    <mergeCell ref="C3:I3"/>
    <mergeCell ref="J3:M3"/>
    <mergeCell ref="N3:Q3"/>
    <mergeCell ref="A4:A10"/>
    <mergeCell ref="A11:A15"/>
    <mergeCell ref="A16:A20"/>
    <mergeCell ref="A21:A26"/>
    <mergeCell ref="A27:A32"/>
    <mergeCell ref="A33:A38"/>
    <mergeCell ref="A39:A4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2323</TotalTime>
  <Application>LibreOffice/7.5.1.2$Windows_X86_64 LibreOffice_project/fcbaee479e84c6cd81291587d2ee68cba099e129</Application>
  <AppVersion>15.0000</AppVersion>
  <Company>UNIL</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2016-11-30T10:33:51Z</dcterms:created>
  <dc:creator>Fabienne</dc:creator>
  <dc:description/>
  <dc:language>fr-CH</dc:language>
  <cp:lastModifiedBy/>
  <dcterms:modified xsi:type="dcterms:W3CDTF">2023-05-31T13:12:38Z</dcterms:modified>
  <cp:revision>55</cp:revision>
  <dc:subject/>
  <dc:title/>
</cp:coreProperties>
</file>

<file path=docProps/custom.xml><?xml version="1.0" encoding="utf-8"?>
<Properties xmlns="http://schemas.openxmlformats.org/officeDocument/2006/custom-properties" xmlns:vt="http://schemas.openxmlformats.org/officeDocument/2006/docPropsVTypes"/>
</file>